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oinnioz-my.sharepoint.com/personal/virginia_sanchez_nioz_nl/Documents/Documenten/Chapters/Chapter 3- sediment traps/Paper/good/"/>
    </mc:Choice>
  </mc:AlternateContent>
  <xr:revisionPtr revIDLastSave="70" documentId="8_{1EABA140-77C8-2F47-94CA-9CC53715ADA6}" xr6:coauthVersionLast="47" xr6:coauthVersionMax="47" xr10:uidLastSave="{FDF7F9A2-E0BD-5247-9012-A0291F7AC1D3}"/>
  <bookViews>
    <workbookView xWindow="1020" yWindow="760" windowWidth="27640" windowHeight="16400" activeTab="1" xr2:uid="{EA88CF80-6382-6C46-B193-3950F5055057}"/>
  </bookViews>
  <sheets>
    <sheet name="Average data" sheetId="1" r:id="rId1"/>
    <sheet name="Fluxes" sheetId="6" r:id="rId2"/>
    <sheet name="Grain size" sheetId="3" r:id="rId3"/>
    <sheet name="XRF_counts and geomean" sheetId="2" r:id="rId4"/>
    <sheet name="ADCP data" sheetId="5" r:id="rId5"/>
  </sheets>
  <definedNames>
    <definedName name="_xlnm._FilterDatabase" localSheetId="1" hidden="1">Fluxes!$A$1:$N$339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5" l="1"/>
  <c r="M38" i="5"/>
  <c r="L38" i="5"/>
  <c r="K38" i="5"/>
  <c r="N32" i="5"/>
  <c r="M32" i="5"/>
  <c r="L32" i="5"/>
  <c r="K32" i="5"/>
  <c r="N26" i="5"/>
  <c r="M26" i="5"/>
  <c r="L26" i="5"/>
  <c r="K26" i="5"/>
  <c r="N20" i="5"/>
  <c r="M20" i="5"/>
  <c r="L20" i="5"/>
  <c r="K20" i="5"/>
  <c r="N13" i="5"/>
  <c r="N14" i="5" s="1"/>
  <c r="M13" i="5"/>
  <c r="M14" i="5" s="1"/>
  <c r="K13" i="5"/>
  <c r="K14" i="5" s="1"/>
  <c r="N8" i="5"/>
  <c r="M8" i="5"/>
  <c r="L8" i="5"/>
  <c r="L13" i="5" s="1"/>
  <c r="L14" i="5" s="1"/>
  <c r="K8" i="5"/>
  <c r="AA51" i="2" l="1"/>
  <c r="AU51" i="2" s="1"/>
  <c r="AN50" i="2"/>
  <c r="AF50" i="2"/>
  <c r="AA50" i="2"/>
  <c r="AR50" i="2" s="1"/>
  <c r="AS49" i="2"/>
  <c r="AN49" i="2"/>
  <c r="AK49" i="2"/>
  <c r="AF49" i="2"/>
  <c r="AC49" i="2"/>
  <c r="AA49" i="2"/>
  <c r="AO49" i="2" s="1"/>
  <c r="AS48" i="2"/>
  <c r="AP48" i="2"/>
  <c r="AK48" i="2"/>
  <c r="AH48" i="2"/>
  <c r="AC48" i="2"/>
  <c r="AA48" i="2"/>
  <c r="AT48" i="2" s="1"/>
  <c r="AU47" i="2"/>
  <c r="AP47" i="2"/>
  <c r="AM47" i="2"/>
  <c r="AH47" i="2"/>
  <c r="AE47" i="2"/>
  <c r="AA47" i="2"/>
  <c r="AQ47" i="2" s="1"/>
  <c r="AU46" i="2"/>
  <c r="AR46" i="2"/>
  <c r="AN46" i="2"/>
  <c r="AM46" i="2"/>
  <c r="AJ46" i="2"/>
  <c r="AF46" i="2"/>
  <c r="AE46" i="2"/>
  <c r="AB46" i="2"/>
  <c r="AA46" i="2"/>
  <c r="AT46" i="2" s="1"/>
  <c r="AU45" i="2"/>
  <c r="AS45" i="2"/>
  <c r="AR45" i="2"/>
  <c r="AP45" i="2"/>
  <c r="AO45" i="2"/>
  <c r="AN45" i="2"/>
  <c r="AM45" i="2"/>
  <c r="AK45" i="2"/>
  <c r="AJ45" i="2"/>
  <c r="AH45" i="2"/>
  <c r="AG45" i="2"/>
  <c r="AF45" i="2"/>
  <c r="AE45" i="2"/>
  <c r="AC45" i="2"/>
  <c r="AB45" i="2"/>
  <c r="AA45" i="2"/>
  <c r="AQ45" i="2" s="1"/>
  <c r="AU44" i="2"/>
  <c r="AT44" i="2"/>
  <c r="AS44" i="2"/>
  <c r="AR44" i="2"/>
  <c r="AP44" i="2"/>
  <c r="AO44" i="2"/>
  <c r="AN44" i="2"/>
  <c r="AM44" i="2"/>
  <c r="AL44" i="2"/>
  <c r="AK44" i="2"/>
  <c r="AJ44" i="2"/>
  <c r="AH44" i="2"/>
  <c r="AG44" i="2"/>
  <c r="AF44" i="2"/>
  <c r="AE44" i="2"/>
  <c r="AD44" i="2"/>
  <c r="AC44" i="2"/>
  <c r="AB44" i="2"/>
  <c r="AA44" i="2"/>
  <c r="AQ44" i="2" s="1"/>
  <c r="AR43" i="2"/>
  <c r="AP43" i="2"/>
  <c r="AJ43" i="2"/>
  <c r="AA43" i="2"/>
  <c r="AK43" i="2" s="1"/>
  <c r="AU42" i="2"/>
  <c r="AR42" i="2"/>
  <c r="AN42" i="2"/>
  <c r="AM42" i="2"/>
  <c r="AL42" i="2"/>
  <c r="AI42" i="2"/>
  <c r="AE42" i="2"/>
  <c r="AD42" i="2"/>
  <c r="AB42" i="2"/>
  <c r="AA42" i="2"/>
  <c r="AU41" i="2"/>
  <c r="AR41" i="2"/>
  <c r="AQ41" i="2"/>
  <c r="AO41" i="2"/>
  <c r="AN41" i="2"/>
  <c r="AM41" i="2"/>
  <c r="AL41" i="2"/>
  <c r="AI41" i="2"/>
  <c r="AG41" i="2"/>
  <c r="AF41" i="2"/>
  <c r="AE41" i="2"/>
  <c r="AD41" i="2"/>
  <c r="AC41" i="2"/>
  <c r="AA41" i="2"/>
  <c r="AR40" i="2"/>
  <c r="AA40" i="2"/>
  <c r="AH40" i="2" s="1"/>
  <c r="AU39" i="2"/>
  <c r="AQ39" i="2"/>
  <c r="AH39" i="2"/>
  <c r="AD39" i="2"/>
  <c r="AC39" i="2"/>
  <c r="AA39" i="2"/>
  <c r="AU38" i="2"/>
  <c r="AT38" i="2"/>
  <c r="AR38" i="2"/>
  <c r="AQ38" i="2"/>
  <c r="AP38" i="2"/>
  <c r="AN38" i="2"/>
  <c r="AM38" i="2"/>
  <c r="AL38" i="2"/>
  <c r="AK38" i="2"/>
  <c r="AI38" i="2"/>
  <c r="AH38" i="2"/>
  <c r="AF38" i="2"/>
  <c r="AE38" i="2"/>
  <c r="AD38" i="2"/>
  <c r="AC38" i="2"/>
  <c r="AB38" i="2"/>
  <c r="AA38" i="2"/>
  <c r="AR37" i="2"/>
  <c r="AQ37" i="2"/>
  <c r="AP37" i="2"/>
  <c r="AO37" i="2"/>
  <c r="AN37" i="2"/>
  <c r="AI37" i="2"/>
  <c r="AH37" i="2"/>
  <c r="AG37" i="2"/>
  <c r="AF37" i="2"/>
  <c r="AE37" i="2"/>
  <c r="AA37" i="2"/>
  <c r="AU36" i="2"/>
  <c r="AT36" i="2"/>
  <c r="AS36" i="2"/>
  <c r="AR36" i="2"/>
  <c r="AP36" i="2"/>
  <c r="AO36" i="2"/>
  <c r="AN36" i="2"/>
  <c r="AM36" i="2"/>
  <c r="AL36" i="2"/>
  <c r="AK36" i="2"/>
  <c r="AJ36" i="2"/>
  <c r="AH36" i="2"/>
  <c r="AG36" i="2"/>
  <c r="AF36" i="2"/>
  <c r="AE36" i="2"/>
  <c r="AD36" i="2"/>
  <c r="AC36" i="2"/>
  <c r="AB36" i="2"/>
  <c r="AA36" i="2"/>
  <c r="AQ36" i="2" s="1"/>
  <c r="AU35" i="2"/>
  <c r="AT35" i="2"/>
  <c r="AR35" i="2"/>
  <c r="AQ35" i="2"/>
  <c r="AP35" i="2"/>
  <c r="AO35" i="2"/>
  <c r="AM35" i="2"/>
  <c r="AL35" i="2"/>
  <c r="AK35" i="2"/>
  <c r="AI35" i="2"/>
  <c r="AH35" i="2"/>
  <c r="AG35" i="2"/>
  <c r="AE35" i="2"/>
  <c r="AD35" i="2"/>
  <c r="AC35" i="2"/>
  <c r="AB35" i="2"/>
  <c r="AA35" i="2"/>
  <c r="AR34" i="2"/>
  <c r="AQ34" i="2"/>
  <c r="AP34" i="2"/>
  <c r="AO34" i="2"/>
  <c r="AN34" i="2"/>
  <c r="AI34" i="2"/>
  <c r="AH34" i="2"/>
  <c r="AG34" i="2"/>
  <c r="AF34" i="2"/>
  <c r="AE34" i="2"/>
  <c r="AA34" i="2"/>
  <c r="AQ33" i="2"/>
  <c r="AA33" i="2"/>
  <c r="AU33" i="2" s="1"/>
  <c r="AT32" i="2"/>
  <c r="AS32" i="2"/>
  <c r="AO32" i="2"/>
  <c r="AL32" i="2"/>
  <c r="AK32" i="2"/>
  <c r="AJ32" i="2"/>
  <c r="AF32" i="2"/>
  <c r="AD32" i="2"/>
  <c r="AC32" i="2"/>
  <c r="AB32" i="2"/>
  <c r="AA32" i="2"/>
  <c r="AS31" i="2"/>
  <c r="AQ31" i="2"/>
  <c r="AP31" i="2"/>
  <c r="AO31" i="2"/>
  <c r="AN31" i="2"/>
  <c r="AM31" i="2"/>
  <c r="AI31" i="2"/>
  <c r="AH31" i="2"/>
  <c r="AG31" i="2"/>
  <c r="AF31" i="2"/>
  <c r="AE31" i="2"/>
  <c r="AD31" i="2"/>
  <c r="AA31" i="2"/>
  <c r="AT30" i="2"/>
  <c r="AS30" i="2"/>
  <c r="AP30" i="2"/>
  <c r="AK30" i="2"/>
  <c r="AJ30" i="2"/>
  <c r="AI30" i="2"/>
  <c r="AH30" i="2"/>
  <c r="AF30" i="2"/>
  <c r="AA30" i="2"/>
  <c r="AA29" i="2"/>
  <c r="AM29" i="2" s="1"/>
  <c r="AU28" i="2"/>
  <c r="AT28" i="2"/>
  <c r="AS28" i="2"/>
  <c r="AR28" i="2"/>
  <c r="AP28" i="2"/>
  <c r="AO28" i="2"/>
  <c r="AN28" i="2"/>
  <c r="AM28" i="2"/>
  <c r="AL28" i="2"/>
  <c r="AK28" i="2"/>
  <c r="AJ28" i="2"/>
  <c r="AH28" i="2"/>
  <c r="AG28" i="2"/>
  <c r="AF28" i="2"/>
  <c r="AE28" i="2"/>
  <c r="AD28" i="2"/>
  <c r="AC28" i="2"/>
  <c r="AB28" i="2"/>
  <c r="AA28" i="2"/>
  <c r="AQ28" i="2" s="1"/>
  <c r="AP27" i="2"/>
  <c r="AA27" i="2"/>
  <c r="AK27" i="2" s="1"/>
  <c r="AU26" i="2"/>
  <c r="AT26" i="2"/>
  <c r="AR26" i="2"/>
  <c r="AM26" i="2"/>
  <c r="AL26" i="2"/>
  <c r="AJ26" i="2"/>
  <c r="AI26" i="2"/>
  <c r="AE26" i="2"/>
  <c r="AD26" i="2"/>
  <c r="AB26" i="2"/>
  <c r="AA26" i="2"/>
  <c r="AU25" i="2"/>
  <c r="AR25" i="2"/>
  <c r="AQ25" i="2"/>
  <c r="AO25" i="2"/>
  <c r="AN25" i="2"/>
  <c r="AM25" i="2"/>
  <c r="AL25" i="2"/>
  <c r="AI25" i="2"/>
  <c r="AG25" i="2"/>
  <c r="AF25" i="2"/>
  <c r="AE25" i="2"/>
  <c r="AD25" i="2"/>
  <c r="AC25" i="2"/>
  <c r="AA25" i="2"/>
  <c r="AS24" i="2"/>
  <c r="AP24" i="2"/>
  <c r="AO24" i="2"/>
  <c r="AJ24" i="2"/>
  <c r="AI24" i="2"/>
  <c r="AH24" i="2"/>
  <c r="AG24" i="2"/>
  <c r="AA24" i="2"/>
  <c r="AA23" i="2"/>
  <c r="AM23" i="2" s="1"/>
  <c r="AU22" i="2"/>
  <c r="AT22" i="2"/>
  <c r="AR22" i="2"/>
  <c r="AQ22" i="2"/>
  <c r="AP22" i="2"/>
  <c r="AN22" i="2"/>
  <c r="AM22" i="2"/>
  <c r="AL22" i="2"/>
  <c r="AK22" i="2"/>
  <c r="AI22" i="2"/>
  <c r="AH22" i="2"/>
  <c r="AF22" i="2"/>
  <c r="AE22" i="2"/>
  <c r="AD22" i="2"/>
  <c r="AC22" i="2"/>
  <c r="AB22" i="2"/>
  <c r="AA22" i="2"/>
  <c r="AR21" i="2"/>
  <c r="AQ21" i="2"/>
  <c r="AP21" i="2"/>
  <c r="AO21" i="2"/>
  <c r="AN21" i="2"/>
  <c r="AI21" i="2"/>
  <c r="AH21" i="2"/>
  <c r="AG21" i="2"/>
  <c r="AF21" i="2"/>
  <c r="AE21" i="2"/>
  <c r="AA21" i="2"/>
  <c r="AU20" i="2"/>
  <c r="AT20" i="2"/>
  <c r="AS20" i="2"/>
  <c r="AR20" i="2"/>
  <c r="AP20" i="2"/>
  <c r="AO20" i="2"/>
  <c r="AN20" i="2"/>
  <c r="AM20" i="2"/>
  <c r="AL20" i="2"/>
  <c r="AK20" i="2"/>
  <c r="AJ20" i="2"/>
  <c r="AH20" i="2"/>
  <c r="AG20" i="2"/>
  <c r="AF20" i="2"/>
  <c r="AE20" i="2"/>
  <c r="AD20" i="2"/>
  <c r="AC20" i="2"/>
  <c r="AB20" i="2"/>
  <c r="AA20" i="2"/>
  <c r="AQ20" i="2" s="1"/>
  <c r="AU19" i="2"/>
  <c r="AT19" i="2"/>
  <c r="AR19" i="2"/>
  <c r="AQ19" i="2"/>
  <c r="AP19" i="2"/>
  <c r="AO19" i="2"/>
  <c r="AM19" i="2"/>
  <c r="AL19" i="2"/>
  <c r="AK19" i="2"/>
  <c r="AI19" i="2"/>
  <c r="AH19" i="2"/>
  <c r="AG19" i="2"/>
  <c r="AE19" i="2"/>
  <c r="AD19" i="2"/>
  <c r="AC19" i="2"/>
  <c r="AB19" i="2"/>
  <c r="AA19" i="2"/>
  <c r="AR18" i="2"/>
  <c r="AQ18" i="2"/>
  <c r="AP18" i="2"/>
  <c r="AO18" i="2"/>
  <c r="AN18" i="2"/>
  <c r="AI18" i="2"/>
  <c r="AH18" i="2"/>
  <c r="AG18" i="2"/>
  <c r="AF18" i="2"/>
  <c r="AE18" i="2"/>
  <c r="AA18" i="2"/>
  <c r="AR17" i="2"/>
  <c r="AQ17" i="2"/>
  <c r="AD17" i="2"/>
  <c r="AC17" i="2"/>
  <c r="AA17" i="2"/>
  <c r="AN16" i="2"/>
  <c r="AJ16" i="2"/>
  <c r="AH16" i="2"/>
  <c r="AA16" i="2"/>
  <c r="AQ16" i="2" s="1"/>
  <c r="AU15" i="2"/>
  <c r="AT15" i="2"/>
  <c r="AS15" i="2"/>
  <c r="AP15" i="2"/>
  <c r="AO15" i="2"/>
  <c r="AN15" i="2"/>
  <c r="AM15" i="2"/>
  <c r="AL15" i="2"/>
  <c r="AK15" i="2"/>
  <c r="AH15" i="2"/>
  <c r="AG15" i="2"/>
  <c r="AF15" i="2"/>
  <c r="AE15" i="2"/>
  <c r="AD15" i="2"/>
  <c r="AC15" i="2"/>
  <c r="AA15" i="2"/>
  <c r="AR15" i="2" s="1"/>
  <c r="AT14" i="2"/>
  <c r="AJ14" i="2"/>
  <c r="AA14" i="2"/>
  <c r="AU13" i="2"/>
  <c r="AQ13" i="2"/>
  <c r="AJ13" i="2"/>
  <c r="AI13" i="2"/>
  <c r="AG13" i="2"/>
  <c r="AA13" i="2"/>
  <c r="AR13" i="2" s="1"/>
  <c r="AU12" i="2"/>
  <c r="AT12" i="2"/>
  <c r="AS12" i="2"/>
  <c r="AR12" i="2"/>
  <c r="AP12" i="2"/>
  <c r="AO12" i="2"/>
  <c r="AN12" i="2"/>
  <c r="AM12" i="2"/>
  <c r="AL12" i="2"/>
  <c r="AK12" i="2"/>
  <c r="AJ12" i="2"/>
  <c r="AH12" i="2"/>
  <c r="AG12" i="2"/>
  <c r="AF12" i="2"/>
  <c r="AE12" i="2"/>
  <c r="AD12" i="2"/>
  <c r="AC12" i="2"/>
  <c r="AB12" i="2"/>
  <c r="AA12" i="2"/>
  <c r="AQ12" i="2" s="1"/>
  <c r="AO11" i="2"/>
  <c r="AL11" i="2"/>
  <c r="AD11" i="2"/>
  <c r="AC11" i="2"/>
  <c r="AA11" i="2"/>
  <c r="AR10" i="2"/>
  <c r="AQ10" i="2"/>
  <c r="AP10" i="2"/>
  <c r="AO10" i="2"/>
  <c r="AN10" i="2"/>
  <c r="AM10" i="2"/>
  <c r="AI10" i="2"/>
  <c r="AH10" i="2"/>
  <c r="AG10" i="2"/>
  <c r="AF10" i="2"/>
  <c r="AE10" i="2"/>
  <c r="AD10" i="2"/>
  <c r="AA10" i="2"/>
  <c r="AR9" i="2"/>
  <c r="AI9" i="2"/>
  <c r="AA9" i="2"/>
  <c r="AT8" i="2"/>
  <c r="AR8" i="2"/>
  <c r="AN8" i="2"/>
  <c r="AL8" i="2"/>
  <c r="AK8" i="2"/>
  <c r="AI8" i="2"/>
  <c r="AD8" i="2"/>
  <c r="AC8" i="2"/>
  <c r="AB8" i="2"/>
  <c r="AA8" i="2"/>
  <c r="AU7" i="2"/>
  <c r="AS7" i="2"/>
  <c r="AQ7" i="2"/>
  <c r="AP7" i="2"/>
  <c r="AO7" i="2"/>
  <c r="AN7" i="2"/>
  <c r="AM7" i="2"/>
  <c r="AL7" i="2"/>
  <c r="AI7" i="2"/>
  <c r="AH7" i="2"/>
  <c r="AG7" i="2"/>
  <c r="AF7" i="2"/>
  <c r="AE7" i="2"/>
  <c r="AD7" i="2"/>
  <c r="AC7" i="2"/>
  <c r="AA7" i="2"/>
  <c r="AR6" i="2"/>
  <c r="AQ6" i="2"/>
  <c r="AN6" i="2"/>
  <c r="AI6" i="2"/>
  <c r="AH6" i="2"/>
  <c r="AE6" i="2"/>
  <c r="AA6" i="2"/>
  <c r="AT6" i="2" s="1"/>
  <c r="AA5" i="2"/>
  <c r="AU4" i="2"/>
  <c r="AT4" i="2"/>
  <c r="AR4" i="2"/>
  <c r="AP4" i="2"/>
  <c r="AO4" i="2"/>
  <c r="AN4" i="2"/>
  <c r="AM4" i="2"/>
  <c r="AL4" i="2"/>
  <c r="AK4" i="2"/>
  <c r="AH4" i="2"/>
  <c r="AG4" i="2"/>
  <c r="AF4" i="2"/>
  <c r="AE4" i="2"/>
  <c r="AD4" i="2"/>
  <c r="AC4" i="2"/>
  <c r="AB4" i="2"/>
  <c r="AA4" i="2"/>
  <c r="AA3" i="2"/>
  <c r="AN3" i="2" s="1"/>
  <c r="AU2" i="2"/>
  <c r="AT2" i="2"/>
  <c r="AP2" i="2"/>
  <c r="AO2" i="2"/>
  <c r="AN2" i="2"/>
  <c r="AM2" i="2"/>
  <c r="AL2" i="2"/>
  <c r="AH2" i="2"/>
  <c r="AG2" i="2"/>
  <c r="AF2" i="2"/>
  <c r="AE2" i="2"/>
  <c r="AD2" i="2"/>
  <c r="AA2" i="2"/>
  <c r="AS2" i="2" s="1"/>
  <c r="AT5" i="2" l="1"/>
  <c r="AL5" i="2"/>
  <c r="AD5" i="2"/>
  <c r="AR3" i="2"/>
  <c r="AB5" i="2"/>
  <c r="AP9" i="2"/>
  <c r="AH9" i="2"/>
  <c r="AS9" i="2"/>
  <c r="AO14" i="2"/>
  <c r="AG14" i="2"/>
  <c r="AN14" i="2"/>
  <c r="AF14" i="2"/>
  <c r="AU14" i="2"/>
  <c r="AG3" i="2"/>
  <c r="AO3" i="2"/>
  <c r="AH5" i="2"/>
  <c r="AQ5" i="2"/>
  <c r="AF9" i="2"/>
  <c r="AO9" i="2"/>
  <c r="AN11" i="2"/>
  <c r="AF11" i="2"/>
  <c r="AU11" i="2"/>
  <c r="AM11" i="2"/>
  <c r="AJ11" i="2"/>
  <c r="AT11" i="2"/>
  <c r="AH14" i="2"/>
  <c r="AR14" i="2"/>
  <c r="AP17" i="2"/>
  <c r="AH17" i="2"/>
  <c r="AO17" i="2"/>
  <c r="AG17" i="2"/>
  <c r="AN17" i="2"/>
  <c r="AF17" i="2"/>
  <c r="AL17" i="2"/>
  <c r="AL23" i="2"/>
  <c r="AJ27" i="2"/>
  <c r="AK29" i="2"/>
  <c r="AK33" i="2"/>
  <c r="AO40" i="2"/>
  <c r="AH3" i="2"/>
  <c r="AP3" i="2"/>
  <c r="AI5" i="2"/>
  <c r="AR5" i="2"/>
  <c r="AF6" i="2"/>
  <c r="AP6" i="2"/>
  <c r="AU8" i="2"/>
  <c r="AM8" i="2"/>
  <c r="AE8" i="2"/>
  <c r="AJ8" i="2"/>
  <c r="AS8" i="2"/>
  <c r="AG9" i="2"/>
  <c r="AQ9" i="2"/>
  <c r="AB11" i="2"/>
  <c r="AK11" i="2"/>
  <c r="AH13" i="2"/>
  <c r="AI14" i="2"/>
  <c r="AS14" i="2"/>
  <c r="AI16" i="2"/>
  <c r="AB17" i="2"/>
  <c r="AM17" i="2"/>
  <c r="AL33" i="2"/>
  <c r="AR39" i="2"/>
  <c r="AJ39" i="2"/>
  <c r="AB39" i="2"/>
  <c r="AP39" i="2"/>
  <c r="AG39" i="2"/>
  <c r="AO39" i="2"/>
  <c r="AF39" i="2"/>
  <c r="AN39" i="2"/>
  <c r="AE39" i="2"/>
  <c r="AS39" i="2"/>
  <c r="AI39" i="2"/>
  <c r="AT39" i="2"/>
  <c r="AQ40" i="2"/>
  <c r="AQ3" i="2"/>
  <c r="AS5" i="2"/>
  <c r="AR23" i="2"/>
  <c r="AJ23" i="2"/>
  <c r="AB23" i="2"/>
  <c r="AP23" i="2"/>
  <c r="AG23" i="2"/>
  <c r="AO23" i="2"/>
  <c r="AF23" i="2"/>
  <c r="AN23" i="2"/>
  <c r="AE23" i="2"/>
  <c r="AT29" i="2"/>
  <c r="AL29" i="2"/>
  <c r="AD29" i="2"/>
  <c r="AQ29" i="2"/>
  <c r="AH29" i="2"/>
  <c r="AP29" i="2"/>
  <c r="AG29" i="2"/>
  <c r="AO29" i="2"/>
  <c r="AF29" i="2"/>
  <c r="AB3" i="2"/>
  <c r="AC23" i="2"/>
  <c r="AN27" i="2"/>
  <c r="AF27" i="2"/>
  <c r="AO27" i="2"/>
  <c r="AE27" i="2"/>
  <c r="AM27" i="2"/>
  <c r="AD27" i="2"/>
  <c r="AU27" i="2"/>
  <c r="AL27" i="2"/>
  <c r="AC27" i="2"/>
  <c r="AB29" i="2"/>
  <c r="AS33" i="2"/>
  <c r="AS40" i="2"/>
  <c r="AC3" i="2"/>
  <c r="AC5" i="2"/>
  <c r="AJ6" i="2"/>
  <c r="AT9" i="2"/>
  <c r="AP11" i="2"/>
  <c r="AT13" i="2"/>
  <c r="AL13" i="2"/>
  <c r="AD13" i="2"/>
  <c r="AS13" i="2"/>
  <c r="AK13" i="2"/>
  <c r="AC13" i="2"/>
  <c r="AB14" i="2"/>
  <c r="AL14" i="2"/>
  <c r="AE17" i="2"/>
  <c r="AB27" i="2"/>
  <c r="AC29" i="2"/>
  <c r="AS29" i="2"/>
  <c r="AN43" i="2"/>
  <c r="AF43" i="2"/>
  <c r="AO43" i="2"/>
  <c r="AE43" i="2"/>
  <c r="AM43" i="2"/>
  <c r="AD43" i="2"/>
  <c r="AU43" i="2"/>
  <c r="AL43" i="2"/>
  <c r="AC43" i="2"/>
  <c r="AQ43" i="2"/>
  <c r="AH43" i="2"/>
  <c r="AQ2" i="2"/>
  <c r="AD3" i="2"/>
  <c r="AL3" i="2"/>
  <c r="AT3" i="2"/>
  <c r="AE5" i="2"/>
  <c r="AN5" i="2"/>
  <c r="AB6" i="2"/>
  <c r="AK6" i="2"/>
  <c r="AF8" i="2"/>
  <c r="AO8" i="2"/>
  <c r="AC9" i="2"/>
  <c r="AL9" i="2"/>
  <c r="AU9" i="2"/>
  <c r="AG11" i="2"/>
  <c r="AQ11" i="2"/>
  <c r="AB13" i="2"/>
  <c r="AN13" i="2"/>
  <c r="AC14" i="2"/>
  <c r="AM14" i="2"/>
  <c r="AB16" i="2"/>
  <c r="AP16" i="2"/>
  <c r="AI17" i="2"/>
  <c r="AT17" i="2"/>
  <c r="AH23" i="2"/>
  <c r="AU23" i="2"/>
  <c r="AG27" i="2"/>
  <c r="AS27" i="2"/>
  <c r="AE29" i="2"/>
  <c r="AU29" i="2"/>
  <c r="AC33" i="2"/>
  <c r="AK39" i="2"/>
  <c r="AB43" i="2"/>
  <c r="AT43" i="2"/>
  <c r="AI3" i="2"/>
  <c r="AJ5" i="2"/>
  <c r="AQ23" i="2"/>
  <c r="AU5" i="2"/>
  <c r="AK14" i="2"/>
  <c r="AS23" i="2"/>
  <c r="AR29" i="2"/>
  <c r="AP33" i="2"/>
  <c r="AH33" i="2"/>
  <c r="AO33" i="2"/>
  <c r="AF33" i="2"/>
  <c r="AN33" i="2"/>
  <c r="AE33" i="2"/>
  <c r="AM33" i="2"/>
  <c r="AD33" i="2"/>
  <c r="AR33" i="2"/>
  <c r="AI33" i="2"/>
  <c r="AU40" i="2"/>
  <c r="AM40" i="2"/>
  <c r="AE40" i="2"/>
  <c r="AN40" i="2"/>
  <c r="AD40" i="2"/>
  <c r="AL40" i="2"/>
  <c r="AC40" i="2"/>
  <c r="AT40" i="2"/>
  <c r="AK40" i="2"/>
  <c r="AB40" i="2"/>
  <c r="AP40" i="2"/>
  <c r="AG40" i="2"/>
  <c r="AS3" i="2"/>
  <c r="AO6" i="2"/>
  <c r="AG6" i="2"/>
  <c r="AS6" i="2"/>
  <c r="AB9" i="2"/>
  <c r="AO16" i="2"/>
  <c r="AD23" i="2"/>
  <c r="AR27" i="2"/>
  <c r="AB33" i="2"/>
  <c r="AF40" i="2"/>
  <c r="AS43" i="2"/>
  <c r="AB2" i="2"/>
  <c r="AR2" i="2"/>
  <c r="AE3" i="2"/>
  <c r="AM3" i="2"/>
  <c r="AU3" i="2"/>
  <c r="AF5" i="2"/>
  <c r="AO5" i="2"/>
  <c r="AC6" i="2"/>
  <c r="AL6" i="2"/>
  <c r="AU6" i="2"/>
  <c r="AG8" i="2"/>
  <c r="AP8" i="2"/>
  <c r="AD9" i="2"/>
  <c r="AM9" i="2"/>
  <c r="AS10" i="2"/>
  <c r="AK10" i="2"/>
  <c r="AC10" i="2"/>
  <c r="AJ10" i="2"/>
  <c r="AT10" i="2"/>
  <c r="AH11" i="2"/>
  <c r="AR11" i="2"/>
  <c r="AE13" i="2"/>
  <c r="AO13" i="2"/>
  <c r="AD14" i="2"/>
  <c r="AP14" i="2"/>
  <c r="AF16" i="2"/>
  <c r="AJ17" i="2"/>
  <c r="AU17" i="2"/>
  <c r="AI23" i="2"/>
  <c r="AU24" i="2"/>
  <c r="AM24" i="2"/>
  <c r="AE24" i="2"/>
  <c r="AN24" i="2"/>
  <c r="AD24" i="2"/>
  <c r="AL24" i="2"/>
  <c r="AC24" i="2"/>
  <c r="AT24" i="2"/>
  <c r="AK24" i="2"/>
  <c r="AB24" i="2"/>
  <c r="AQ24" i="2"/>
  <c r="AH27" i="2"/>
  <c r="AT27" i="2"/>
  <c r="AI29" i="2"/>
  <c r="AO30" i="2"/>
  <c r="AG30" i="2"/>
  <c r="AN30" i="2"/>
  <c r="AE30" i="2"/>
  <c r="AM30" i="2"/>
  <c r="AD30" i="2"/>
  <c r="AU30" i="2"/>
  <c r="AL30" i="2"/>
  <c r="AC30" i="2"/>
  <c r="AQ30" i="2"/>
  <c r="AG33" i="2"/>
  <c r="AL39" i="2"/>
  <c r="AI40" i="2"/>
  <c r="AG43" i="2"/>
  <c r="AN29" i="2"/>
  <c r="AJ3" i="2"/>
  <c r="AK5" i="2"/>
  <c r="AJ9" i="2"/>
  <c r="AQ27" i="2"/>
  <c r="AK3" i="2"/>
  <c r="AM5" i="2"/>
  <c r="AK9" i="2"/>
  <c r="AE11" i="2"/>
  <c r="AM13" i="2"/>
  <c r="AU16" i="2"/>
  <c r="AM16" i="2"/>
  <c r="AE16" i="2"/>
  <c r="AT16" i="2"/>
  <c r="AL16" i="2"/>
  <c r="AD16" i="2"/>
  <c r="AS16" i="2"/>
  <c r="AK16" i="2"/>
  <c r="AC16" i="2"/>
  <c r="AS17" i="2"/>
  <c r="AT23" i="2"/>
  <c r="AT33" i="2"/>
  <c r="AI2" i="2"/>
  <c r="AJ2" i="2"/>
  <c r="AC2" i="2"/>
  <c r="AK2" i="2"/>
  <c r="AF3" i="2"/>
  <c r="AQ4" i="2"/>
  <c r="AI4" i="2"/>
  <c r="AJ4" i="2"/>
  <c r="AS4" i="2"/>
  <c r="AG5" i="2"/>
  <c r="AP5" i="2"/>
  <c r="AD6" i="2"/>
  <c r="AM6" i="2"/>
  <c r="AR7" i="2"/>
  <c r="AJ7" i="2"/>
  <c r="AB7" i="2"/>
  <c r="AK7" i="2"/>
  <c r="AT7" i="2"/>
  <c r="AH8" i="2"/>
  <c r="AQ8" i="2"/>
  <c r="AE9" i="2"/>
  <c r="AN9" i="2"/>
  <c r="AB10" i="2"/>
  <c r="AL10" i="2"/>
  <c r="AU10" i="2"/>
  <c r="AI11" i="2"/>
  <c r="AS11" i="2"/>
  <c r="AF13" i="2"/>
  <c r="AP13" i="2"/>
  <c r="AE14" i="2"/>
  <c r="AQ14" i="2"/>
  <c r="AG16" i="2"/>
  <c r="AR16" i="2"/>
  <c r="AK17" i="2"/>
  <c r="AK23" i="2"/>
  <c r="AF24" i="2"/>
  <c r="AR24" i="2"/>
  <c r="AS26" i="2"/>
  <c r="AK26" i="2"/>
  <c r="AC26" i="2"/>
  <c r="AQ26" i="2"/>
  <c r="AH26" i="2"/>
  <c r="AP26" i="2"/>
  <c r="AG26" i="2"/>
  <c r="AO26" i="2"/>
  <c r="AF26" i="2"/>
  <c r="AN26" i="2"/>
  <c r="AI27" i="2"/>
  <c r="AJ29" i="2"/>
  <c r="AB30" i="2"/>
  <c r="AR30" i="2"/>
  <c r="AU32" i="2"/>
  <c r="AM32" i="2"/>
  <c r="AE32" i="2"/>
  <c r="AR32" i="2"/>
  <c r="AI32" i="2"/>
  <c r="AQ32" i="2"/>
  <c r="AH32" i="2"/>
  <c r="AP32" i="2"/>
  <c r="AG32" i="2"/>
  <c r="AN32" i="2"/>
  <c r="AJ33" i="2"/>
  <c r="AM39" i="2"/>
  <c r="AJ40" i="2"/>
  <c r="AI43" i="2"/>
  <c r="AS42" i="2"/>
  <c r="AK42" i="2"/>
  <c r="AC42" i="2"/>
  <c r="AJ42" i="2"/>
  <c r="AT42" i="2"/>
  <c r="AS18" i="2"/>
  <c r="AK18" i="2"/>
  <c r="AC18" i="2"/>
  <c r="AJ18" i="2"/>
  <c r="AT18" i="2"/>
  <c r="AT21" i="2"/>
  <c r="AL21" i="2"/>
  <c r="AD21" i="2"/>
  <c r="AJ21" i="2"/>
  <c r="AS21" i="2"/>
  <c r="AS34" i="2"/>
  <c r="AK34" i="2"/>
  <c r="AC34" i="2"/>
  <c r="AJ34" i="2"/>
  <c r="AT34" i="2"/>
  <c r="AT37" i="2"/>
  <c r="AL37" i="2"/>
  <c r="AD37" i="2"/>
  <c r="AJ37" i="2"/>
  <c r="AS37" i="2"/>
  <c r="AF42" i="2"/>
  <c r="AO42" i="2"/>
  <c r="AI15" i="2"/>
  <c r="AQ15" i="2"/>
  <c r="AB18" i="2"/>
  <c r="AL18" i="2"/>
  <c r="AU18" i="2"/>
  <c r="AB21" i="2"/>
  <c r="AK21" i="2"/>
  <c r="AU21" i="2"/>
  <c r="AP25" i="2"/>
  <c r="AH25" i="2"/>
  <c r="AJ25" i="2"/>
  <c r="AS25" i="2"/>
  <c r="AR31" i="2"/>
  <c r="AJ31" i="2"/>
  <c r="AB31" i="2"/>
  <c r="AK31" i="2"/>
  <c r="AT31" i="2"/>
  <c r="AB34" i="2"/>
  <c r="AL34" i="2"/>
  <c r="AU34" i="2"/>
  <c r="AB37" i="2"/>
  <c r="AK37" i="2"/>
  <c r="AU37" i="2"/>
  <c r="AP41" i="2"/>
  <c r="AH41" i="2"/>
  <c r="AJ41" i="2"/>
  <c r="AS41" i="2"/>
  <c r="AG42" i="2"/>
  <c r="AP42" i="2"/>
  <c r="AI12" i="2"/>
  <c r="AB15" i="2"/>
  <c r="AJ15" i="2"/>
  <c r="AD18" i="2"/>
  <c r="AM18" i="2"/>
  <c r="AN19" i="2"/>
  <c r="AF19" i="2"/>
  <c r="AJ19" i="2"/>
  <c r="AS19" i="2"/>
  <c r="AC21" i="2"/>
  <c r="AM21" i="2"/>
  <c r="AO22" i="2"/>
  <c r="AG22" i="2"/>
  <c r="AJ22" i="2"/>
  <c r="AS22" i="2"/>
  <c r="AB25" i="2"/>
  <c r="AK25" i="2"/>
  <c r="AT25" i="2"/>
  <c r="AC31" i="2"/>
  <c r="AL31" i="2"/>
  <c r="AU31" i="2"/>
  <c r="AD34" i="2"/>
  <c r="AM34" i="2"/>
  <c r="AN35" i="2"/>
  <c r="AF35" i="2"/>
  <c r="AJ35" i="2"/>
  <c r="AS35" i="2"/>
  <c r="AC37" i="2"/>
  <c r="AM37" i="2"/>
  <c r="AO38" i="2"/>
  <c r="AG38" i="2"/>
  <c r="AJ38" i="2"/>
  <c r="AS38" i="2"/>
  <c r="AB41" i="2"/>
  <c r="AK41" i="2"/>
  <c r="AT41" i="2"/>
  <c r="AH42" i="2"/>
  <c r="AQ42" i="2"/>
  <c r="AI20" i="2"/>
  <c r="AI28" i="2"/>
  <c r="AI36" i="2"/>
  <c r="AI44" i="2"/>
  <c r="AD45" i="2"/>
  <c r="AL45" i="2"/>
  <c r="AT45" i="2"/>
  <c r="AG46" i="2"/>
  <c r="AO46" i="2"/>
  <c r="AB47" i="2"/>
  <c r="AJ47" i="2"/>
  <c r="AR47" i="2"/>
  <c r="AE48" i="2"/>
  <c r="AM48" i="2"/>
  <c r="AU48" i="2"/>
  <c r="AH49" i="2"/>
  <c r="AP49" i="2"/>
  <c r="AC50" i="2"/>
  <c r="AK50" i="2"/>
  <c r="AS50" i="2"/>
  <c r="AF51" i="2"/>
  <c r="AN51" i="2"/>
  <c r="AH46" i="2"/>
  <c r="AP46" i="2"/>
  <c r="AC47" i="2"/>
  <c r="AK47" i="2"/>
  <c r="AS47" i="2"/>
  <c r="AF48" i="2"/>
  <c r="AN48" i="2"/>
  <c r="AI49" i="2"/>
  <c r="AQ49" i="2"/>
  <c r="AD50" i="2"/>
  <c r="AL50" i="2"/>
  <c r="AT50" i="2"/>
  <c r="AG51" i="2"/>
  <c r="AO51" i="2"/>
  <c r="AI46" i="2"/>
  <c r="AQ46" i="2"/>
  <c r="AD47" i="2"/>
  <c r="AL47" i="2"/>
  <c r="AT47" i="2"/>
  <c r="AG48" i="2"/>
  <c r="AO48" i="2"/>
  <c r="AB49" i="2"/>
  <c r="AJ49" i="2"/>
  <c r="AR49" i="2"/>
  <c r="AE50" i="2"/>
  <c r="AM50" i="2"/>
  <c r="AU50" i="2"/>
  <c r="AH51" i="2"/>
  <c r="AP51" i="2"/>
  <c r="AI51" i="2"/>
  <c r="AQ51" i="2"/>
  <c r="AC46" i="2"/>
  <c r="AK46" i="2"/>
  <c r="AS46" i="2"/>
  <c r="AF47" i="2"/>
  <c r="AN47" i="2"/>
  <c r="AI48" i="2"/>
  <c r="AQ48" i="2"/>
  <c r="AD49" i="2"/>
  <c r="AL49" i="2"/>
  <c r="AT49" i="2"/>
  <c r="AG50" i="2"/>
  <c r="AO50" i="2"/>
  <c r="AB51" i="2"/>
  <c r="AJ51" i="2"/>
  <c r="AR51" i="2"/>
  <c r="AI45" i="2"/>
  <c r="AD46" i="2"/>
  <c r="AL46" i="2"/>
  <c r="AG47" i="2"/>
  <c r="AO47" i="2"/>
  <c r="AB48" i="2"/>
  <c r="AJ48" i="2"/>
  <c r="AR48" i="2"/>
  <c r="AE49" i="2"/>
  <c r="AM49" i="2"/>
  <c r="AU49" i="2"/>
  <c r="AH50" i="2"/>
  <c r="AP50" i="2"/>
  <c r="AC51" i="2"/>
  <c r="AK51" i="2"/>
  <c r="AS51" i="2"/>
  <c r="AI50" i="2"/>
  <c r="AQ50" i="2"/>
  <c r="AD51" i="2"/>
  <c r="AL51" i="2"/>
  <c r="AT51" i="2"/>
  <c r="AI47" i="2"/>
  <c r="AD48" i="2"/>
  <c r="AL48" i="2"/>
  <c r="AG49" i="2"/>
  <c r="AB50" i="2"/>
  <c r="AJ50" i="2"/>
  <c r="AE51" i="2"/>
  <c r="AM51" i="2"/>
</calcChain>
</file>

<file path=xl/sharedStrings.xml><?xml version="1.0" encoding="utf-8"?>
<sst xmlns="http://schemas.openxmlformats.org/spreadsheetml/2006/main" count="1748" uniqueCount="167">
  <si>
    <t>Bay</t>
  </si>
  <si>
    <t>Sample_NAme</t>
  </si>
  <si>
    <t>Date</t>
  </si>
  <si>
    <t>Location</t>
  </si>
  <si>
    <t>Season</t>
  </si>
  <si>
    <t>N_flux</t>
  </si>
  <si>
    <t>C_flux</t>
  </si>
  <si>
    <t>Rainfall</t>
  </si>
  <si>
    <t>Wind_speed</t>
  </si>
  <si>
    <t>Depth</t>
  </si>
  <si>
    <t>Piscadera</t>
  </si>
  <si>
    <t>Pisc_e18_24_4_mean</t>
  </si>
  <si>
    <t>24-4-2023</t>
  </si>
  <si>
    <t>East</t>
  </si>
  <si>
    <t>East18</t>
  </si>
  <si>
    <t>Dry</t>
  </si>
  <si>
    <t>Pisc_e18_4_5_mean</t>
  </si>
  <si>
    <t>Pisc_e18_15_5_mean</t>
  </si>
  <si>
    <t>15-5-2023</t>
  </si>
  <si>
    <t>Pisc_e18_24_5_mean</t>
  </si>
  <si>
    <t>24-5-2023</t>
  </si>
  <si>
    <t>Pisc_e8_24_4_mean</t>
  </si>
  <si>
    <t>East8</t>
  </si>
  <si>
    <t>Pisc_e8_4_5_mean</t>
  </si>
  <si>
    <t>Pisc_e8_15_5_mean</t>
  </si>
  <si>
    <t>Pisc_e8_24_5_mean</t>
  </si>
  <si>
    <t>Pisc_m_24_4_mean</t>
  </si>
  <si>
    <t>Mouth</t>
  </si>
  <si>
    <t>Pisc_m_1_5_mean</t>
  </si>
  <si>
    <t>Pisc_m_5_5_mean</t>
  </si>
  <si>
    <t>Pisc_m_11_5_mean</t>
  </si>
  <si>
    <t>Pisc_m_18_5_mean</t>
  </si>
  <si>
    <t>18-5-2023</t>
  </si>
  <si>
    <t>Pisc_w18_28_4_mean</t>
  </si>
  <si>
    <t>28-4-2023</t>
  </si>
  <si>
    <t>West</t>
  </si>
  <si>
    <t>West18</t>
  </si>
  <si>
    <t>Pisc_w18_8_5_mean</t>
  </si>
  <si>
    <t>Pisc_w18_18_5_mean</t>
  </si>
  <si>
    <t>Pisc_w18_26_5_mean</t>
  </si>
  <si>
    <t>26-5-2023</t>
  </si>
  <si>
    <t>Pisc_w8_28_4_mean</t>
  </si>
  <si>
    <t>West8</t>
  </si>
  <si>
    <t>Pisc_w8_8_5_mean</t>
  </si>
  <si>
    <t>Pisc_w8_18_5_mean</t>
  </si>
  <si>
    <t>Pisc_w8_26_5_mean</t>
  </si>
  <si>
    <t>Pisc_e18_30_10_mean</t>
  </si>
  <si>
    <t>30-10-2023</t>
  </si>
  <si>
    <t>Wet</t>
  </si>
  <si>
    <t>Pisc_e18_4_11_mean</t>
  </si>
  <si>
    <t>Pisc_e18_9_11_mean</t>
  </si>
  <si>
    <t>Pisc_e18_19_11_mean</t>
  </si>
  <si>
    <t>19-11-2023</t>
  </si>
  <si>
    <t>Pisc_e18_24_11_mean</t>
  </si>
  <si>
    <t>24-11-2023</t>
  </si>
  <si>
    <t>Pisc_e8_30_10_mean</t>
  </si>
  <si>
    <t>Pisc_e8_4_11_mean</t>
  </si>
  <si>
    <t>Pisc_e8_9_11_mean</t>
  </si>
  <si>
    <t>Pisc_e8_19_11_mean</t>
  </si>
  <si>
    <t>Pisc_e8_24_11_mean</t>
  </si>
  <si>
    <t>Pisc_m_30_10_mean</t>
  </si>
  <si>
    <t>Pisc_m_4_11_mean</t>
  </si>
  <si>
    <t>Pisc_m_9_11_mean</t>
  </si>
  <si>
    <t>Pisc_m_19_11_mean</t>
  </si>
  <si>
    <t>Pisc_m_24_11_mean</t>
  </si>
  <si>
    <t>Pisc_w18_2_11_mean</t>
  </si>
  <si>
    <t>Pisc_w18_6_11_mean</t>
  </si>
  <si>
    <t>Pisc_w18_11_11_mean</t>
  </si>
  <si>
    <t>Pisc_w18_16_11_mean</t>
  </si>
  <si>
    <t>16-11-2023</t>
  </si>
  <si>
    <t>Pisc_w18_21_11_mean</t>
  </si>
  <si>
    <t>21-11-2023</t>
  </si>
  <si>
    <t>Pisc_w18_26_11_mean</t>
  </si>
  <si>
    <t>26-11-2023</t>
  </si>
  <si>
    <t>Pisc_w8_2_11_mean</t>
  </si>
  <si>
    <t>Pisc_w8_6_11_mean</t>
  </si>
  <si>
    <t>Pisc_w8_11_11_mean</t>
  </si>
  <si>
    <t>Pisc_w8_16_11_mean</t>
  </si>
  <si>
    <t>Pisc_w8_21_11_mean</t>
  </si>
  <si>
    <t>Pisc_w8_26_11_mean</t>
  </si>
  <si>
    <t>Sample name</t>
  </si>
  <si>
    <t>mean/SD</t>
  </si>
  <si>
    <t>Mg (cnts) 10kV</t>
  </si>
  <si>
    <t>Al (cnts) 10kV</t>
  </si>
  <si>
    <t>Si (cnts) 10kV</t>
  </si>
  <si>
    <t>S (cnts) 10kV</t>
  </si>
  <si>
    <t>Cl (cnts) 10kV</t>
  </si>
  <si>
    <t>K (cnts) 10kV</t>
  </si>
  <si>
    <t>Ca (cnts) 10kV</t>
  </si>
  <si>
    <t>Ti (cnts) 10kV</t>
  </si>
  <si>
    <t>Mn (cnts) 30kV</t>
  </si>
  <si>
    <t>Fe (cnts) 10kV</t>
  </si>
  <si>
    <t>Co (cnts) 30kV</t>
  </si>
  <si>
    <t>Ni (cnts) 30kV</t>
  </si>
  <si>
    <t>Cu (cnts) 30kV</t>
  </si>
  <si>
    <t>Zn (cnts) 30kV</t>
  </si>
  <si>
    <t>Br (cnts) 30kV</t>
  </si>
  <si>
    <t>Rb (cnts) 30kV</t>
  </si>
  <si>
    <t>Sr (cnts) 30kV</t>
  </si>
  <si>
    <t>Y (cnts) 30kV</t>
  </si>
  <si>
    <t>Zr (cnts) 30kV</t>
  </si>
  <si>
    <t>Pb (cnts) 30kV</t>
  </si>
  <si>
    <t>GeoMean</t>
  </si>
  <si>
    <t>Mg-CLR</t>
  </si>
  <si>
    <t>Al-CLR</t>
  </si>
  <si>
    <t>Si-CLR</t>
  </si>
  <si>
    <t>S-CLR</t>
  </si>
  <si>
    <t>Cl-CLR</t>
  </si>
  <si>
    <t>K-CLR</t>
  </si>
  <si>
    <t>Ca-CLR</t>
  </si>
  <si>
    <t>Ti-CLR</t>
  </si>
  <si>
    <t>Mn-CLR</t>
  </si>
  <si>
    <t>Fe-CLR</t>
  </si>
  <si>
    <t>Co-CLR</t>
  </si>
  <si>
    <t>Ni-CLR</t>
  </si>
  <si>
    <t>Cu-CLR</t>
  </si>
  <si>
    <t>Zn-CLR</t>
  </si>
  <si>
    <t>Br-CLR</t>
  </si>
  <si>
    <t>Rb-CLR</t>
  </si>
  <si>
    <t>Sr -CLR</t>
  </si>
  <si>
    <t>Y-CLR</t>
  </si>
  <si>
    <t>Zr-CLR</t>
  </si>
  <si>
    <t>Pb-CLR</t>
  </si>
  <si>
    <t>mean</t>
  </si>
  <si>
    <t xml:space="preserve">mean </t>
  </si>
  <si>
    <t>Pisc_e18_25_10_mean</t>
  </si>
  <si>
    <t>25-10-2023</t>
  </si>
  <si>
    <t>Pisc_m_25_10_mean</t>
  </si>
  <si>
    <t>Replicate</t>
  </si>
  <si>
    <t>Mean</t>
  </si>
  <si>
    <t>Mode</t>
  </si>
  <si>
    <t>Median</t>
  </si>
  <si>
    <t>SD</t>
  </si>
  <si>
    <t xml:space="preserve">%silt and sand </t>
  </si>
  <si>
    <t>45.22</t>
  </si>
  <si>
    <t>mouth</t>
  </si>
  <si>
    <t>50.354</t>
  </si>
  <si>
    <t>40.22</t>
  </si>
  <si>
    <t>58.7</t>
  </si>
  <si>
    <t>Mass_flux</t>
  </si>
  <si>
    <t>Wind_direction</t>
  </si>
  <si>
    <t>Distance_to_land</t>
  </si>
  <si>
    <t>Distance_to_mouth</t>
  </si>
  <si>
    <t>Water_pressure</t>
  </si>
  <si>
    <t>Silt%</t>
  </si>
  <si>
    <t>Fine_particles%</t>
  </si>
  <si>
    <t>Coarser_sand%</t>
  </si>
  <si>
    <t>Medium_sand%</t>
  </si>
  <si>
    <t>time</t>
  </si>
  <si>
    <t>speed_mean</t>
  </si>
  <si>
    <t>direction_mean</t>
  </si>
  <si>
    <t>temperature_mean</t>
  </si>
  <si>
    <t>pressure_mean</t>
  </si>
  <si>
    <t>West reef (at 10 m)</t>
  </si>
  <si>
    <t>East reef (at 10 m)</t>
  </si>
  <si>
    <t>Site</t>
  </si>
  <si>
    <t>X</t>
  </si>
  <si>
    <t>Y</t>
  </si>
  <si>
    <t>Deployment</t>
  </si>
  <si>
    <t>Massflux_mgm2d</t>
  </si>
  <si>
    <t>Massflux_gm2d</t>
  </si>
  <si>
    <t>N_fluxgm2d</t>
  </si>
  <si>
    <t>C_fluxgm2d</t>
  </si>
  <si>
    <t>N_fluxmgm2d</t>
  </si>
  <si>
    <t>C_fluxmgm2d</t>
  </si>
  <si>
    <t>12° 7′ 29.64″ N</t>
  </si>
  <si>
    <t>68° 58′ 0.48″ 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</si>
</sst>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m\-dd\ hh:mm:ss"/>
  </numFmts>
  <fonts count="15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1"/>
      <color theme="1"/>
      <name val="Aptos Narrow"/>
      <scheme val="minor"/>
    </font>
    <font>
      <sz val="11"/>
      <name val="Aptos Narrow"/>
      <scheme val="minor"/>
    </font>
    <font>
      <sz val="12"/>
      <color rgb="FF000000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Aptos Narrow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0" borderId="0" xfId="0" applyNumberFormat="1"/>
    <xf numFmtId="0" fontId="1" fillId="0" borderId="0" xfId="0" applyFont="1"/>
    <xf numFmtId="0" fontId="2" fillId="0" borderId="0" xfId="0" applyFont="1" applyAlignment="1">
      <alignment horizontal="center"/>
    </xf>
    <xf numFmtId="14" fontId="0" fillId="0" borderId="1" xfId="0" applyNumberForma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0" fillId="0" borderId="0" xfId="0" applyNumberFormat="1"/>
    <xf numFmtId="14" fontId="3" fillId="0" borderId="0" xfId="0" applyNumberFormat="1" applyFon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0" fontId="5" fillId="0" borderId="0" xfId="0" applyFont="1"/>
    <xf numFmtId="2" fontId="5" fillId="0" borderId="0" xfId="0" applyNumberFormat="1" applyFont="1"/>
    <xf numFmtId="2" fontId="6" fillId="0" borderId="0" xfId="0" applyNumberFormat="1" applyFont="1"/>
    <xf numFmtId="2" fontId="7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/>
    <xf numFmtId="14" fontId="8" fillId="0" borderId="0" xfId="0" applyNumberFormat="1" applyFont="1"/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168" fontId="9" fillId="0" borderId="4" xfId="0" applyNumberFormat="1" applyFont="1" applyBorder="1" applyAlignment="1">
      <alignment horizontal="center" vertical="top"/>
    </xf>
    <xf numFmtId="0" fontId="10" fillId="0" borderId="0" xfId="0" applyFont="1"/>
    <xf numFmtId="0" fontId="11" fillId="0" borderId="0" xfId="0" applyFont="1"/>
    <xf numFmtId="168" fontId="9" fillId="0" borderId="2" xfId="0" applyNumberFormat="1" applyFont="1" applyBorder="1" applyAlignment="1">
      <alignment horizontal="center" vertical="top"/>
    </xf>
    <xf numFmtId="14" fontId="10" fillId="0" borderId="0" xfId="0" applyNumberFormat="1" applyFont="1"/>
    <xf numFmtId="0" fontId="10" fillId="0" borderId="1" xfId="0" applyFont="1" applyBorder="1"/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4" fontId="10" fillId="0" borderId="1" xfId="0" applyNumberFormat="1" applyFont="1" applyBorder="1"/>
    <xf numFmtId="0" fontId="10" fillId="0" borderId="5" xfId="0" applyFont="1" applyBorder="1"/>
    <xf numFmtId="14" fontId="10" fillId="0" borderId="5" xfId="0" applyNumberFormat="1" applyFont="1" applyBorder="1"/>
    <xf numFmtId="0" fontId="14" fillId="0" borderId="0" xfId="0" applyFont="1"/>
    <xf numFmtId="14" fontId="14" fillId="0" borderId="0" xfId="0" applyNumberFormat="1" applyFont="1"/>
    <xf numFmtId="0" fontId="11" fillId="0" borderId="0" xfId="0" applyFont="1" applyBorder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0" fillId="0" borderId="0" xfId="0" applyFont="1" applyBorder="1"/>
    <xf numFmtId="0" fontId="12" fillId="0" borderId="0" xfId="0" applyFont="1" applyBorder="1"/>
    <xf numFmtId="0" fontId="10" fillId="0" borderId="0" xfId="0" applyFont="1" applyBorder="1" applyAlignment="1">
      <alignment horizontal="center"/>
    </xf>
    <xf numFmtId="14" fontId="10" fillId="0" borderId="0" xfId="0" applyNumberFormat="1" applyFont="1" applyBorder="1"/>
    <xf numFmtId="0" fontId="13" fillId="0" borderId="0" xfId="0" applyFont="1" applyBorder="1"/>
    <xf numFmtId="0" fontId="14" fillId="0" borderId="0" xfId="0" applyFont="1" applyBorder="1"/>
    <xf numFmtId="14" fontId="14" fillId="0" borderId="0" xfId="0" applyNumberFormat="1" applyFont="1" applyBorder="1"/>
    <xf numFmtId="0" fontId="10" fillId="0" borderId="6" xfId="0" applyFont="1" applyBorder="1"/>
    <xf numFmtId="0" fontId="13" fillId="0" borderId="1" xfId="0" applyFont="1" applyBorder="1"/>
    <xf numFmtId="0" fontId="10" fillId="0" borderId="7" xfId="0" applyFont="1" applyBorder="1"/>
    <xf numFmtId="0" fontId="10" fillId="0" borderId="8" xfId="0" applyFont="1" applyBorder="1"/>
    <xf numFmtId="0" fontId="10" fillId="0" borderId="9" xfId="0" applyFont="1" applyBorder="1"/>
    <xf numFmtId="0" fontId="14" fillId="0" borderId="8" xfId="0" applyFont="1" applyBorder="1"/>
    <xf numFmtId="0" fontId="10" fillId="0" borderId="10" xfId="0" applyFont="1" applyBorder="1"/>
    <xf numFmtId="0" fontId="10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203200</xdr:colOff>
      <xdr:row>15</xdr:row>
      <xdr:rowOff>190500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A90F1F-DE15-E161-B399-045E93934731}"/>
            </a:ext>
          </a:extLst>
        </xdr:cNvPr>
        <xdr:cNvSpPr txBox="1"/>
      </xdr:nvSpPr>
      <xdr:spPr>
        <a:xfrm>
          <a:off x="22491700" y="3238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30</xdr:col>
      <xdr:colOff>571500</xdr:colOff>
      <xdr:row>0</xdr:row>
      <xdr:rowOff>0</xdr:rowOff>
    </xdr:from>
    <xdr:ext cx="5003799" cy="285103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E4E7E67-59B5-DDEE-72D9-60BD12E3AF49}"/>
            </a:ext>
          </a:extLst>
        </xdr:cNvPr>
        <xdr:cNvSpPr txBox="1"/>
      </xdr:nvSpPr>
      <xdr:spPr>
        <a:xfrm>
          <a:off x="25336500" y="0"/>
          <a:ext cx="5003799" cy="2851037"/>
        </a:xfrm>
        <a:prstGeom prst="rect">
          <a:avLst/>
        </a:prstGeom>
        <a:noFill/>
        <a:ln>
          <a:solidFill>
            <a:schemeClr val="accent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Data Description: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This tab presents averaged data from sediment trap experiments. Values shown are:</a:t>
          </a:r>
        </a:p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Averages of 3 replicates: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grain size, carbon and nitrogen fluxes, and XRF elemental analysis</a:t>
          </a:r>
        </a:p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Averages of 6 replicates: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total mass fluxes</a:t>
          </a:r>
        </a:p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Environmental data: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 metadata, rainfall, wind direction, and wind speed (averaged over the sampling period)</a:t>
          </a:r>
        </a:p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Units:</a:t>
          </a:r>
          <a:endParaRPr lang="en-US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Fluxes: g m⁻² d⁻¹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Grain size: µm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Wind speed: m s⁻¹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Wind direction: degrees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Rainfall: mm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Distance: m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Depth: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m</a:t>
          </a:r>
        </a:p>
        <a:p>
          <a:endParaRPr lang="en-US" sz="1100" b="0" i="0" u="none" strike="noStrike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9D0E2-FC67-DA4D-8325-728967EF1D61}">
  <dimension ref="A1:AA49"/>
  <sheetViews>
    <sheetView workbookViewId="0">
      <selection activeCell="AH18" sqref="AH18"/>
    </sheetView>
  </sheetViews>
  <sheetFormatPr baseColWidth="10" defaultRowHeight="16" x14ac:dyDescent="0.2"/>
  <sheetData>
    <row r="1" spans="1:27" x14ac:dyDescent="0.2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t="s">
        <v>104</v>
      </c>
      <c r="G1" t="s">
        <v>105</v>
      </c>
      <c r="H1" t="s">
        <v>106</v>
      </c>
      <c r="I1" t="s">
        <v>111</v>
      </c>
      <c r="J1" t="s">
        <v>112</v>
      </c>
      <c r="K1" t="s">
        <v>114</v>
      </c>
      <c r="L1" t="s">
        <v>117</v>
      </c>
      <c r="M1" t="s">
        <v>122</v>
      </c>
      <c r="N1" s="19" t="s">
        <v>139</v>
      </c>
      <c r="O1" s="19" t="s">
        <v>5</v>
      </c>
      <c r="P1" s="19" t="s">
        <v>6</v>
      </c>
      <c r="Q1" s="19" t="s">
        <v>7</v>
      </c>
      <c r="R1" s="19" t="s">
        <v>8</v>
      </c>
      <c r="S1" s="19" t="s">
        <v>140</v>
      </c>
      <c r="T1" s="19" t="s">
        <v>141</v>
      </c>
      <c r="U1" s="19" t="s">
        <v>142</v>
      </c>
      <c r="V1" s="19" t="s">
        <v>9</v>
      </c>
      <c r="W1" s="19" t="s">
        <v>143</v>
      </c>
      <c r="X1" s="19" t="s">
        <v>145</v>
      </c>
      <c r="Y1" s="19" t="s">
        <v>146</v>
      </c>
      <c r="Z1" s="19" t="s">
        <v>144</v>
      </c>
      <c r="AA1" s="19" t="s">
        <v>147</v>
      </c>
    </row>
    <row r="2" spans="1:27" x14ac:dyDescent="0.2">
      <c r="A2" s="19" t="s">
        <v>10</v>
      </c>
      <c r="B2" s="19" t="s">
        <v>11</v>
      </c>
      <c r="C2" s="19" t="s">
        <v>12</v>
      </c>
      <c r="D2" s="19" t="s">
        <v>13</v>
      </c>
      <c r="E2" s="19" t="s">
        <v>15</v>
      </c>
      <c r="F2" s="19">
        <v>-0.95497679999999996</v>
      </c>
      <c r="G2" s="19">
        <v>1.1502536999999999</v>
      </c>
      <c r="H2" s="19">
        <v>2.2128039500000001</v>
      </c>
      <c r="I2" s="19">
        <v>-3.6524961</v>
      </c>
      <c r="J2" s="19">
        <v>1.18295409</v>
      </c>
      <c r="K2" s="19">
        <v>0.14911777000000001</v>
      </c>
      <c r="L2" s="19">
        <v>0.34426689999999999</v>
      </c>
      <c r="M2" s="19">
        <v>-1.3462299</v>
      </c>
      <c r="N2" s="19">
        <v>7515.3</v>
      </c>
      <c r="O2" s="19">
        <v>11.27</v>
      </c>
      <c r="P2" s="19">
        <v>60.5</v>
      </c>
      <c r="Q2" s="19">
        <v>0.4</v>
      </c>
      <c r="R2" s="19">
        <v>14.7</v>
      </c>
      <c r="S2" s="19">
        <v>90.2</v>
      </c>
      <c r="T2" s="19">
        <v>50</v>
      </c>
      <c r="U2" s="19">
        <v>200</v>
      </c>
      <c r="V2" s="19">
        <v>18</v>
      </c>
      <c r="W2" s="19">
        <v>7.0826052600000002</v>
      </c>
      <c r="X2" s="19">
        <v>29.7</v>
      </c>
      <c r="Y2" s="19">
        <v>2.4784661200000002</v>
      </c>
      <c r="Z2" s="19">
        <v>11.870948200000001</v>
      </c>
      <c r="AA2" s="19">
        <v>55.950842100000003</v>
      </c>
    </row>
    <row r="3" spans="1:27" x14ac:dyDescent="0.2">
      <c r="A3" s="19" t="s">
        <v>10</v>
      </c>
      <c r="B3" s="19" t="s">
        <v>16</v>
      </c>
      <c r="C3" s="20">
        <v>45021</v>
      </c>
      <c r="D3" s="19" t="s">
        <v>13</v>
      </c>
      <c r="E3" s="19" t="s">
        <v>15</v>
      </c>
      <c r="F3" s="19">
        <v>-0.18204709999999999</v>
      </c>
      <c r="G3" s="19">
        <v>1.9913086200000001</v>
      </c>
      <c r="H3" s="19">
        <v>1.2118949299999999</v>
      </c>
      <c r="I3" s="19">
        <v>-3.0342932999999999</v>
      </c>
      <c r="J3" s="19">
        <v>2.3655716500000001</v>
      </c>
      <c r="K3" s="19">
        <v>-0.13682040000000001</v>
      </c>
      <c r="L3" s="19">
        <v>-0.39756740000000002</v>
      </c>
      <c r="M3" s="19">
        <v>-1.5982757000000001</v>
      </c>
      <c r="N3" s="19">
        <v>5074.97</v>
      </c>
      <c r="O3" s="19">
        <v>11.585000000000001</v>
      </c>
      <c r="P3" s="19">
        <v>83.52</v>
      </c>
      <c r="Q3" s="19">
        <v>0</v>
      </c>
      <c r="R3" s="19">
        <v>18</v>
      </c>
      <c r="S3" s="19">
        <v>95.666666699999993</v>
      </c>
      <c r="T3" s="19">
        <v>50</v>
      </c>
      <c r="U3" s="19">
        <v>200</v>
      </c>
      <c r="V3" s="19">
        <v>18</v>
      </c>
      <c r="W3" s="19">
        <v>7.07931373</v>
      </c>
      <c r="X3" s="19">
        <v>19.86</v>
      </c>
      <c r="Y3" s="19">
        <v>10.390420799999999</v>
      </c>
      <c r="Z3" s="19">
        <v>46.527072699999998</v>
      </c>
      <c r="AA3" s="19">
        <v>23.221212399999999</v>
      </c>
    </row>
    <row r="4" spans="1:27" x14ac:dyDescent="0.2">
      <c r="A4" s="19" t="s">
        <v>10</v>
      </c>
      <c r="B4" s="19" t="s">
        <v>17</v>
      </c>
      <c r="C4" s="19" t="s">
        <v>18</v>
      </c>
      <c r="D4" s="19" t="s">
        <v>13</v>
      </c>
      <c r="E4" s="19" t="s">
        <v>15</v>
      </c>
      <c r="F4" s="19">
        <v>4.6949570000000003E-2</v>
      </c>
      <c r="G4" s="19">
        <v>2.2485525800000001</v>
      </c>
      <c r="H4" s="19">
        <v>1.33758037</v>
      </c>
      <c r="I4" s="19">
        <v>-2.8312813999999999</v>
      </c>
      <c r="J4" s="19">
        <v>2.7007748399999998</v>
      </c>
      <c r="K4" s="19">
        <v>-0.3746293</v>
      </c>
      <c r="L4" s="19">
        <v>5.5158899999999999E-3</v>
      </c>
      <c r="M4" s="19">
        <v>-2.0172983000000002</v>
      </c>
      <c r="N4" s="19">
        <v>5236.87</v>
      </c>
      <c r="O4" s="19">
        <v>11.4633333</v>
      </c>
      <c r="P4" s="19">
        <v>67.136666700000006</v>
      </c>
      <c r="Q4" s="19">
        <v>0.4</v>
      </c>
      <c r="R4" s="19">
        <v>24.2</v>
      </c>
      <c r="S4" s="19">
        <v>104.363636</v>
      </c>
      <c r="T4" s="19">
        <v>50</v>
      </c>
      <c r="U4" s="19">
        <v>200</v>
      </c>
      <c r="V4" s="19">
        <v>18</v>
      </c>
      <c r="W4" s="19">
        <v>7.08077778</v>
      </c>
      <c r="X4" s="19">
        <v>22.43</v>
      </c>
      <c r="Y4" s="19">
        <v>8.4598125</v>
      </c>
      <c r="Z4" s="19">
        <v>28.4017044</v>
      </c>
      <c r="AA4" s="19">
        <v>40.7054507</v>
      </c>
    </row>
    <row r="5" spans="1:27" x14ac:dyDescent="0.2">
      <c r="A5" s="19" t="s">
        <v>10</v>
      </c>
      <c r="B5" s="19" t="s">
        <v>19</v>
      </c>
      <c r="C5" s="19" t="s">
        <v>20</v>
      </c>
      <c r="D5" s="19" t="s">
        <v>13</v>
      </c>
      <c r="E5" s="19" t="s">
        <v>15</v>
      </c>
      <c r="F5" s="19">
        <v>-7.3753299999999994E-2</v>
      </c>
      <c r="G5" s="19">
        <v>2.1246502399999998</v>
      </c>
      <c r="H5" s="19">
        <v>1.2995532700000001</v>
      </c>
      <c r="I5" s="19">
        <v>-3.1105699000000002</v>
      </c>
      <c r="J5" s="19">
        <v>2.4002166800000002</v>
      </c>
      <c r="K5" s="19">
        <v>-0.2096539</v>
      </c>
      <c r="L5" s="19">
        <v>-0.32067020000000002</v>
      </c>
      <c r="M5" s="19">
        <v>-1.6572081999999999</v>
      </c>
      <c r="N5" s="19">
        <v>10277.129999999999</v>
      </c>
      <c r="O5" s="19">
        <v>22.59</v>
      </c>
      <c r="P5" s="19">
        <v>176.30500000000001</v>
      </c>
      <c r="Q5" s="19">
        <v>0.5</v>
      </c>
      <c r="R5" s="19">
        <v>19.5</v>
      </c>
      <c r="S5" s="19">
        <v>102.222222</v>
      </c>
      <c r="T5" s="19">
        <v>50</v>
      </c>
      <c r="U5" s="19">
        <v>200</v>
      </c>
      <c r="V5" s="19">
        <v>18</v>
      </c>
      <c r="W5" s="19">
        <v>7.0753111100000003</v>
      </c>
      <c r="X5" s="19">
        <v>20.58</v>
      </c>
      <c r="Y5" s="19">
        <v>9.4564699999999995</v>
      </c>
      <c r="Z5" s="19">
        <v>28.4017044</v>
      </c>
      <c r="AA5" s="19">
        <v>40.301173599999998</v>
      </c>
    </row>
    <row r="6" spans="1:27" x14ac:dyDescent="0.2">
      <c r="A6" s="19" t="s">
        <v>10</v>
      </c>
      <c r="B6" s="19" t="s">
        <v>21</v>
      </c>
      <c r="C6" s="19" t="s">
        <v>12</v>
      </c>
      <c r="D6" s="19" t="s">
        <v>13</v>
      </c>
      <c r="E6" s="19" t="s">
        <v>15</v>
      </c>
      <c r="F6" s="19">
        <v>-0.231101</v>
      </c>
      <c r="G6" s="19">
        <v>1.9083304000000001</v>
      </c>
      <c r="H6" s="19">
        <v>1.7037260299999999</v>
      </c>
      <c r="I6" s="19">
        <v>-3.0034279000000002</v>
      </c>
      <c r="J6" s="19">
        <v>2.3279474800000002</v>
      </c>
      <c r="K6" s="19">
        <v>-0.20747550000000001</v>
      </c>
      <c r="L6" s="19">
        <v>1.2661230000000001E-2</v>
      </c>
      <c r="M6" s="19">
        <v>-1.8120788999999999</v>
      </c>
      <c r="N6" s="19">
        <v>4111.5433300000004</v>
      </c>
      <c r="O6" s="19">
        <v>8.0566666700000003</v>
      </c>
      <c r="P6" s="19">
        <v>58.7933333</v>
      </c>
      <c r="Q6" s="19">
        <v>0.4</v>
      </c>
      <c r="R6" s="19">
        <v>14</v>
      </c>
      <c r="S6" s="19">
        <v>90.2</v>
      </c>
      <c r="T6" s="19">
        <v>50</v>
      </c>
      <c r="U6" s="19">
        <v>200</v>
      </c>
      <c r="V6" s="19">
        <v>8</v>
      </c>
      <c r="W6" s="19">
        <v>7.0793947399999997</v>
      </c>
      <c r="X6" s="19">
        <v>33.14</v>
      </c>
      <c r="Y6" s="19">
        <v>3.274</v>
      </c>
      <c r="Z6" s="19">
        <v>36.819648299999997</v>
      </c>
      <c r="AA6" s="19">
        <v>26.768878999999998</v>
      </c>
    </row>
    <row r="7" spans="1:27" x14ac:dyDescent="0.2">
      <c r="A7" s="19" t="s">
        <v>10</v>
      </c>
      <c r="B7" s="19" t="s">
        <v>23</v>
      </c>
      <c r="C7" s="20">
        <v>45021</v>
      </c>
      <c r="D7" s="19" t="s">
        <v>13</v>
      </c>
      <c r="E7" s="19" t="s">
        <v>15</v>
      </c>
      <c r="F7" s="19">
        <v>-0.45682210000000001</v>
      </c>
      <c r="G7" s="19">
        <v>1.7325519</v>
      </c>
      <c r="H7" s="19">
        <v>1.2607404499999999</v>
      </c>
      <c r="I7" s="19">
        <v>-3.1430113</v>
      </c>
      <c r="J7" s="19">
        <v>2.1349236299999999</v>
      </c>
      <c r="K7" s="19">
        <v>7.8548069999999998E-2</v>
      </c>
      <c r="L7" s="19">
        <v>-0.16788049999999999</v>
      </c>
      <c r="M7" s="19">
        <v>-1.2833711000000001</v>
      </c>
      <c r="N7" s="19">
        <v>3834.0533300000002</v>
      </c>
      <c r="O7" s="19">
        <v>8.1166666700000007</v>
      </c>
      <c r="P7" s="19">
        <v>48.683333300000001</v>
      </c>
      <c r="Q7" s="19">
        <v>0</v>
      </c>
      <c r="R7" s="19">
        <v>18</v>
      </c>
      <c r="S7" s="19">
        <v>95.666666699999993</v>
      </c>
      <c r="T7" s="19">
        <v>50</v>
      </c>
      <c r="U7" s="19">
        <v>200</v>
      </c>
      <c r="V7" s="19">
        <v>8</v>
      </c>
      <c r="W7" s="19">
        <v>7.0793725500000004</v>
      </c>
      <c r="X7" s="19">
        <v>23.58</v>
      </c>
      <c r="Y7" s="19">
        <v>4.2256600000000004</v>
      </c>
      <c r="Z7" s="19">
        <v>28.740034399999999</v>
      </c>
      <c r="AA7" s="19">
        <v>43.4537871</v>
      </c>
    </row>
    <row r="8" spans="1:27" x14ac:dyDescent="0.2">
      <c r="A8" s="19" t="s">
        <v>10</v>
      </c>
      <c r="B8" s="19" t="s">
        <v>24</v>
      </c>
      <c r="C8" s="19" t="s">
        <v>18</v>
      </c>
      <c r="D8" s="19" t="s">
        <v>13</v>
      </c>
      <c r="E8" s="19" t="s">
        <v>15</v>
      </c>
      <c r="F8" s="19">
        <v>-0.2481052</v>
      </c>
      <c r="G8" s="19">
        <v>1.92337873</v>
      </c>
      <c r="H8" s="19">
        <v>1.6596634100000001</v>
      </c>
      <c r="I8" s="19">
        <v>-3.1818699000000001</v>
      </c>
      <c r="J8" s="19">
        <v>2.39367654</v>
      </c>
      <c r="K8" s="19">
        <v>-0.33325500000000002</v>
      </c>
      <c r="L8" s="19">
        <v>5.9336000000000002E-4</v>
      </c>
      <c r="M8" s="19">
        <v>-1.9462600000000001</v>
      </c>
      <c r="N8" s="19">
        <v>4710.25</v>
      </c>
      <c r="O8" s="19">
        <v>8.48</v>
      </c>
      <c r="P8" s="19">
        <v>48.503333300000001</v>
      </c>
      <c r="Q8" s="19">
        <v>0.4</v>
      </c>
      <c r="R8" s="19">
        <v>24.2</v>
      </c>
      <c r="S8" s="19">
        <v>104.363636</v>
      </c>
      <c r="T8" s="19">
        <v>50</v>
      </c>
      <c r="U8" s="19">
        <v>200</v>
      </c>
      <c r="V8" s="19">
        <v>8</v>
      </c>
      <c r="W8" s="19">
        <v>7.0822592599999998</v>
      </c>
      <c r="X8" s="19">
        <v>22.34</v>
      </c>
      <c r="Y8" s="19">
        <v>1.2345999999999999</v>
      </c>
      <c r="Z8" s="19">
        <v>20.4561101</v>
      </c>
      <c r="AA8" s="19">
        <v>55.9656515</v>
      </c>
    </row>
    <row r="9" spans="1:27" x14ac:dyDescent="0.2">
      <c r="A9" s="19" t="s">
        <v>10</v>
      </c>
      <c r="B9" s="19" t="s">
        <v>25</v>
      </c>
      <c r="C9" s="19" t="s">
        <v>20</v>
      </c>
      <c r="D9" s="19" t="s">
        <v>13</v>
      </c>
      <c r="E9" s="19" t="s">
        <v>15</v>
      </c>
      <c r="F9" s="19">
        <v>-1.0314683</v>
      </c>
      <c r="G9" s="19">
        <v>1.0658682100000001</v>
      </c>
      <c r="H9" s="19">
        <v>1.37823077</v>
      </c>
      <c r="I9" s="19">
        <v>-3.4141241999999998</v>
      </c>
      <c r="J9" s="19">
        <v>1.1981867900000001</v>
      </c>
      <c r="K9" s="19">
        <v>0.58821062999999996</v>
      </c>
      <c r="L9" s="19">
        <v>0.16771752000000001</v>
      </c>
      <c r="M9" s="19">
        <v>-0.74079539999999999</v>
      </c>
      <c r="N9" s="19">
        <v>4753.4466700000003</v>
      </c>
      <c r="O9" s="19">
        <v>7.4</v>
      </c>
      <c r="P9" s="19">
        <v>44.533333300000002</v>
      </c>
      <c r="Q9" s="19">
        <v>0.5</v>
      </c>
      <c r="R9" s="19">
        <v>19.5</v>
      </c>
      <c r="S9" s="19">
        <v>102.222222</v>
      </c>
      <c r="T9" s="19">
        <v>50</v>
      </c>
      <c r="U9" s="19">
        <v>200</v>
      </c>
      <c r="V9" s="19">
        <v>8</v>
      </c>
      <c r="W9" s="19">
        <v>7.0754222200000001</v>
      </c>
      <c r="X9" s="19">
        <v>22.34</v>
      </c>
      <c r="Y9" s="19">
        <v>15.132641</v>
      </c>
      <c r="Z9" s="19">
        <v>20.45</v>
      </c>
      <c r="AA9" s="19">
        <v>42.073720600000001</v>
      </c>
    </row>
    <row r="10" spans="1:27" x14ac:dyDescent="0.2">
      <c r="A10" s="19" t="s">
        <v>10</v>
      </c>
      <c r="B10" s="19" t="s">
        <v>26</v>
      </c>
      <c r="C10" s="19" t="s">
        <v>12</v>
      </c>
      <c r="D10" s="19" t="s">
        <v>27</v>
      </c>
      <c r="E10" s="19" t="s">
        <v>15</v>
      </c>
      <c r="F10" s="19">
        <v>-4.7729399999999998E-2</v>
      </c>
      <c r="G10" s="19">
        <v>2.0867718100000001</v>
      </c>
      <c r="H10" s="19">
        <v>1.01969051</v>
      </c>
      <c r="I10" s="19">
        <v>-2.7860765999999999</v>
      </c>
      <c r="J10" s="19">
        <v>2.6864938999999999</v>
      </c>
      <c r="K10" s="19">
        <v>-0.19109619999999999</v>
      </c>
      <c r="L10" s="19">
        <v>-0.212588</v>
      </c>
      <c r="M10" s="19">
        <v>-1.7473107000000001</v>
      </c>
      <c r="N10" s="19">
        <v>4379.585</v>
      </c>
      <c r="O10" s="19">
        <v>8.11</v>
      </c>
      <c r="P10" s="19">
        <v>55.195</v>
      </c>
      <c r="Q10" s="19">
        <v>0.4</v>
      </c>
      <c r="R10" s="19">
        <v>14.7</v>
      </c>
      <c r="S10" s="19">
        <v>92.117647099999999</v>
      </c>
      <c r="T10" s="19">
        <v>5</v>
      </c>
      <c r="U10" s="19">
        <v>0</v>
      </c>
      <c r="V10" s="19">
        <v>5</v>
      </c>
      <c r="W10" s="19">
        <v>7.0826052600000002</v>
      </c>
      <c r="X10" s="19">
        <v>23.66</v>
      </c>
      <c r="Y10" s="19">
        <v>16.337</v>
      </c>
      <c r="Z10" s="19">
        <v>26.043049499999999</v>
      </c>
      <c r="AA10" s="19">
        <v>33.957404699999998</v>
      </c>
    </row>
    <row r="11" spans="1:27" x14ac:dyDescent="0.2">
      <c r="A11" s="19" t="s">
        <v>10</v>
      </c>
      <c r="B11" s="19" t="s">
        <v>28</v>
      </c>
      <c r="C11" s="20">
        <v>44931</v>
      </c>
      <c r="D11" s="19" t="s">
        <v>27</v>
      </c>
      <c r="E11" s="19" t="s">
        <v>15</v>
      </c>
      <c r="F11" s="19">
        <v>0.18124056999999999</v>
      </c>
      <c r="G11" s="19">
        <v>2.31127605</v>
      </c>
      <c r="H11" s="19">
        <v>0.80641768999999996</v>
      </c>
      <c r="I11" s="19">
        <v>-2.5003090000000001</v>
      </c>
      <c r="J11" s="19">
        <v>2.9595878</v>
      </c>
      <c r="K11" s="19">
        <v>-0.2650132</v>
      </c>
      <c r="L11" s="19">
        <v>-0.56937130000000002</v>
      </c>
      <c r="M11" s="19">
        <v>-1.798495</v>
      </c>
      <c r="N11" s="19">
        <v>6394.2725</v>
      </c>
      <c r="O11" s="19">
        <v>17.077500000000001</v>
      </c>
      <c r="P11" s="19">
        <v>105.205</v>
      </c>
      <c r="Q11" s="19">
        <v>2.5000000000000001E-2</v>
      </c>
      <c r="R11" s="19">
        <v>16.2</v>
      </c>
      <c r="S11" s="19">
        <v>97.571428600000004</v>
      </c>
      <c r="T11" s="19">
        <v>5</v>
      </c>
      <c r="U11" s="19">
        <v>0</v>
      </c>
      <c r="V11" s="19">
        <v>5</v>
      </c>
      <c r="W11" s="19">
        <v>7.0748285700000002</v>
      </c>
      <c r="X11" s="19">
        <v>25.37</v>
      </c>
      <c r="Y11" s="19">
        <v>3.7656000000000001</v>
      </c>
      <c r="Z11" s="19">
        <v>32.832848800000001</v>
      </c>
      <c r="AA11" s="19">
        <v>38.035851200000003</v>
      </c>
    </row>
    <row r="12" spans="1:27" x14ac:dyDescent="0.2">
      <c r="A12" s="19" t="s">
        <v>10</v>
      </c>
      <c r="B12" s="19" t="s">
        <v>29</v>
      </c>
      <c r="C12" s="20">
        <v>45051</v>
      </c>
      <c r="D12" s="19" t="s">
        <v>27</v>
      </c>
      <c r="E12" s="19" t="s">
        <v>15</v>
      </c>
      <c r="F12" s="19">
        <v>0.38657306000000002</v>
      </c>
      <c r="G12" s="19">
        <v>2.5094780999999999</v>
      </c>
      <c r="H12" s="19">
        <v>1.0417615499999999</v>
      </c>
      <c r="I12" s="19">
        <v>-2.2420952000000001</v>
      </c>
      <c r="J12" s="19">
        <v>3.2018780900000001</v>
      </c>
      <c r="K12" s="19">
        <v>-0.2904815</v>
      </c>
      <c r="L12" s="19">
        <v>-0.39613999999999999</v>
      </c>
      <c r="M12" s="19">
        <v>-1.9449972</v>
      </c>
      <c r="N12" s="19">
        <v>6486.4425000000001</v>
      </c>
      <c r="O12" s="19">
        <v>24.732500000000002</v>
      </c>
      <c r="P12" s="19">
        <v>164.0025</v>
      </c>
      <c r="Q12" s="19">
        <v>0</v>
      </c>
      <c r="R12" s="19">
        <v>23</v>
      </c>
      <c r="S12" s="19">
        <v>104.25</v>
      </c>
      <c r="T12" s="19">
        <v>5</v>
      </c>
      <c r="U12" s="19">
        <v>0</v>
      </c>
      <c r="V12" s="19">
        <v>5</v>
      </c>
      <c r="W12" s="19">
        <v>7.0868571400000002</v>
      </c>
      <c r="X12" s="19">
        <v>23.47</v>
      </c>
      <c r="Y12" s="19">
        <v>1.7545999999999999</v>
      </c>
      <c r="Z12" s="19">
        <v>25.984300000000001</v>
      </c>
      <c r="AA12" s="19">
        <v>48.795400000000001</v>
      </c>
    </row>
    <row r="13" spans="1:27" x14ac:dyDescent="0.2">
      <c r="A13" s="19" t="s">
        <v>10</v>
      </c>
      <c r="B13" s="19" t="s">
        <v>30</v>
      </c>
      <c r="C13" s="20">
        <v>45235</v>
      </c>
      <c r="D13" s="19" t="s">
        <v>27</v>
      </c>
      <c r="E13" s="19" t="s">
        <v>15</v>
      </c>
      <c r="F13" s="19">
        <v>5.2266460000000001E-2</v>
      </c>
      <c r="G13" s="19">
        <v>2.1827446400000001</v>
      </c>
      <c r="H13" s="19">
        <v>1.12708268</v>
      </c>
      <c r="I13" s="19">
        <v>-2.6529367000000001</v>
      </c>
      <c r="J13" s="19">
        <v>2.80836058</v>
      </c>
      <c r="K13" s="19">
        <v>-0.29679420000000001</v>
      </c>
      <c r="L13" s="19">
        <v>-0.40054859999999998</v>
      </c>
      <c r="M13" s="19">
        <v>-1.8453987000000001</v>
      </c>
      <c r="N13" s="19">
        <v>14848.04</v>
      </c>
      <c r="O13" s="19">
        <v>39.237499999999997</v>
      </c>
      <c r="P13" s="19">
        <v>285.01499999999999</v>
      </c>
      <c r="Q13" s="19">
        <v>0.05</v>
      </c>
      <c r="R13" s="19">
        <v>25</v>
      </c>
      <c r="S13" s="19">
        <v>104.833333</v>
      </c>
      <c r="T13" s="19">
        <v>5</v>
      </c>
      <c r="U13" s="19">
        <v>0</v>
      </c>
      <c r="V13" s="19">
        <v>5</v>
      </c>
      <c r="W13" s="19">
        <v>7.0712000000000002</v>
      </c>
      <c r="X13" s="19">
        <v>34.78</v>
      </c>
      <c r="Y13" s="19">
        <v>0.11795943</v>
      </c>
      <c r="Z13" s="19">
        <v>24.704569100000001</v>
      </c>
      <c r="AA13" s="19">
        <v>40.3977784</v>
      </c>
    </row>
    <row r="14" spans="1:27" x14ac:dyDescent="0.2">
      <c r="A14" s="19" t="s">
        <v>10</v>
      </c>
      <c r="B14" s="19" t="s">
        <v>31</v>
      </c>
      <c r="C14" s="19" t="s">
        <v>32</v>
      </c>
      <c r="D14" s="19" t="s">
        <v>27</v>
      </c>
      <c r="E14" s="19" t="s">
        <v>15</v>
      </c>
      <c r="F14" s="19">
        <v>0.21007012</v>
      </c>
      <c r="G14" s="19">
        <v>2.3628305900000002</v>
      </c>
      <c r="H14" s="19">
        <v>1.16537314</v>
      </c>
      <c r="I14" s="19">
        <v>-2.5587884000000001</v>
      </c>
      <c r="J14" s="19">
        <v>3.05953432</v>
      </c>
      <c r="K14" s="19">
        <v>-0.47885299999999997</v>
      </c>
      <c r="L14" s="19">
        <v>-0.25960220000000001</v>
      </c>
      <c r="M14" s="19">
        <v>-2.1643081999999998</v>
      </c>
      <c r="N14" s="19">
        <v>13902.54</v>
      </c>
      <c r="O14" s="19">
        <v>45.993333300000003</v>
      </c>
      <c r="P14" s="19">
        <v>285.47000000000003</v>
      </c>
      <c r="Q14" s="19">
        <v>0.6</v>
      </c>
      <c r="R14" s="19">
        <v>21.5</v>
      </c>
      <c r="S14" s="19">
        <v>101.75</v>
      </c>
      <c r="T14" s="19">
        <v>5</v>
      </c>
      <c r="U14" s="19">
        <v>0</v>
      </c>
      <c r="V14" s="19">
        <v>5</v>
      </c>
      <c r="W14" s="19">
        <v>7.09</v>
      </c>
      <c r="X14" s="19">
        <v>33.61</v>
      </c>
      <c r="Y14" s="19">
        <v>3.5443918399999998</v>
      </c>
      <c r="Z14" s="19">
        <v>45.730064599999999</v>
      </c>
      <c r="AA14" s="19">
        <v>17.119566500000001</v>
      </c>
    </row>
    <row r="15" spans="1:27" x14ac:dyDescent="0.2">
      <c r="A15" s="19" t="s">
        <v>10</v>
      </c>
      <c r="B15" s="19" t="s">
        <v>33</v>
      </c>
      <c r="C15" s="19" t="s">
        <v>34</v>
      </c>
      <c r="D15" s="19" t="s">
        <v>35</v>
      </c>
      <c r="E15" s="19" t="s">
        <v>15</v>
      </c>
      <c r="F15" s="19">
        <v>-0.9517333</v>
      </c>
      <c r="G15" s="19">
        <v>1.2881392599999999</v>
      </c>
      <c r="H15" s="19">
        <v>1.9872886700000001</v>
      </c>
      <c r="I15" s="19">
        <v>-3.7321094000000001</v>
      </c>
      <c r="J15" s="19">
        <v>0.80416213000000003</v>
      </c>
      <c r="K15" s="19">
        <v>0.34634446000000002</v>
      </c>
      <c r="L15" s="19">
        <v>0.73169821999999995</v>
      </c>
      <c r="M15" s="19">
        <v>-1.1066180000000001</v>
      </c>
      <c r="N15" s="19">
        <v>7643.3040000000001</v>
      </c>
      <c r="O15" s="19">
        <v>22.818000000000001</v>
      </c>
      <c r="P15" s="19">
        <v>167.25800000000001</v>
      </c>
      <c r="Q15" s="19">
        <v>0.3</v>
      </c>
      <c r="R15" s="19">
        <v>14.7</v>
      </c>
      <c r="S15" s="19">
        <v>88.2</v>
      </c>
      <c r="T15" s="19">
        <v>50</v>
      </c>
      <c r="U15" s="19">
        <v>500</v>
      </c>
      <c r="V15" s="19">
        <v>18</v>
      </c>
      <c r="W15" s="19">
        <v>7.0773448300000004</v>
      </c>
      <c r="X15" s="19">
        <v>21.59</v>
      </c>
      <c r="Y15" s="19">
        <v>20.7546</v>
      </c>
      <c r="Z15" s="19">
        <v>9.6196276399999991</v>
      </c>
      <c r="AA15" s="19">
        <v>48.0400864</v>
      </c>
    </row>
    <row r="16" spans="1:27" x14ac:dyDescent="0.2">
      <c r="A16" s="19" t="s">
        <v>10</v>
      </c>
      <c r="B16" s="19" t="s">
        <v>37</v>
      </c>
      <c r="C16" s="20">
        <v>45143</v>
      </c>
      <c r="D16" s="19" t="s">
        <v>35</v>
      </c>
      <c r="E16" s="19" t="s">
        <v>15</v>
      </c>
      <c r="F16" s="19">
        <v>-0.62993880000000002</v>
      </c>
      <c r="G16" s="19">
        <v>1.9092981499999999</v>
      </c>
      <c r="H16" s="19">
        <v>2.2363762700000001</v>
      </c>
      <c r="I16" s="19">
        <v>-3.4781357000000002</v>
      </c>
      <c r="J16" s="19">
        <v>1.43484857</v>
      </c>
      <c r="K16" s="19">
        <v>0.34108285999999999</v>
      </c>
      <c r="L16" s="19">
        <v>0.65993816000000005</v>
      </c>
      <c r="M16" s="19">
        <v>-1.3465646</v>
      </c>
      <c r="N16" s="19">
        <v>3618.03</v>
      </c>
      <c r="O16" s="19">
        <v>9.6</v>
      </c>
      <c r="P16" s="19">
        <v>46.475000000000001</v>
      </c>
      <c r="Q16" s="19">
        <v>0</v>
      </c>
      <c r="R16" s="19">
        <v>22</v>
      </c>
      <c r="S16" s="19">
        <v>103.6</v>
      </c>
      <c r="T16" s="19">
        <v>50</v>
      </c>
      <c r="U16" s="19">
        <v>500</v>
      </c>
      <c r="V16" s="19">
        <v>18</v>
      </c>
      <c r="W16" s="19">
        <v>7.0825686299999999</v>
      </c>
      <c r="X16" s="19">
        <v>17.86</v>
      </c>
      <c r="Y16" s="19">
        <v>31.268568699999999</v>
      </c>
      <c r="Z16" s="19">
        <v>16.558791200000002</v>
      </c>
      <c r="AA16" s="19">
        <v>34.314640099999998</v>
      </c>
    </row>
    <row r="17" spans="1:27" x14ac:dyDescent="0.2">
      <c r="A17" s="19" t="s">
        <v>10</v>
      </c>
      <c r="B17" s="19" t="s">
        <v>38</v>
      </c>
      <c r="C17" s="19" t="s">
        <v>32</v>
      </c>
      <c r="D17" s="19" t="s">
        <v>35</v>
      </c>
      <c r="E17" s="19" t="s">
        <v>15</v>
      </c>
      <c r="F17" s="19">
        <v>-0.68120570000000003</v>
      </c>
      <c r="G17" s="19">
        <v>1.8114903099999999</v>
      </c>
      <c r="H17" s="19">
        <v>1.89656022</v>
      </c>
      <c r="I17" s="19">
        <v>-3.5314885</v>
      </c>
      <c r="J17" s="19">
        <v>1.43976521</v>
      </c>
      <c r="K17" s="19">
        <v>0.12728510000000001</v>
      </c>
      <c r="L17" s="19">
        <v>0.29571289000000001</v>
      </c>
      <c r="M17" s="19">
        <v>-1.4758505</v>
      </c>
      <c r="N17" s="19">
        <v>5552.4066700000003</v>
      </c>
      <c r="O17" s="19">
        <v>16.076666700000001</v>
      </c>
      <c r="P17" s="19">
        <v>88.733333299999998</v>
      </c>
      <c r="Q17" s="19">
        <v>0.5</v>
      </c>
      <c r="R17" s="19">
        <v>22.5</v>
      </c>
      <c r="S17" s="19">
        <v>102.9</v>
      </c>
      <c r="T17" s="19">
        <v>50</v>
      </c>
      <c r="U17" s="19">
        <v>500</v>
      </c>
      <c r="V17" s="19">
        <v>18</v>
      </c>
      <c r="W17" s="19">
        <v>7.0894509799999996</v>
      </c>
      <c r="X17" s="19">
        <v>15.29</v>
      </c>
      <c r="Y17" s="19">
        <v>26.78567</v>
      </c>
      <c r="Z17" s="19">
        <v>6.9181318200000002</v>
      </c>
      <c r="AA17" s="19">
        <v>46.5221351</v>
      </c>
    </row>
    <row r="18" spans="1:27" x14ac:dyDescent="0.2">
      <c r="A18" s="19" t="s">
        <v>10</v>
      </c>
      <c r="B18" s="19" t="s">
        <v>39</v>
      </c>
      <c r="C18" s="19" t="s">
        <v>40</v>
      </c>
      <c r="D18" s="19" t="s">
        <v>35</v>
      </c>
      <c r="E18" s="19" t="s">
        <v>15</v>
      </c>
      <c r="F18" s="19">
        <v>-0.71117739999999996</v>
      </c>
      <c r="G18" s="19">
        <v>1.7075917300000001</v>
      </c>
      <c r="H18" s="19">
        <v>1.98221018</v>
      </c>
      <c r="I18" s="19">
        <v>-3.6346026999999999</v>
      </c>
      <c r="J18" s="19">
        <v>1.5984215399999999</v>
      </c>
      <c r="K18" s="19">
        <v>0.10337757</v>
      </c>
      <c r="L18" s="19">
        <v>0.35762361999999998</v>
      </c>
      <c r="M18" s="19">
        <v>-1.5741955000000001</v>
      </c>
      <c r="N18" s="19">
        <v>9992.1066699999992</v>
      </c>
      <c r="O18" s="19">
        <v>28.9566667</v>
      </c>
      <c r="P18" s="19">
        <v>195.33333300000001</v>
      </c>
      <c r="Q18" s="19">
        <v>0.4</v>
      </c>
      <c r="R18" s="19">
        <v>19.5</v>
      </c>
      <c r="S18" s="19">
        <v>103.125</v>
      </c>
      <c r="T18" s="19">
        <v>50</v>
      </c>
      <c r="U18" s="19">
        <v>500</v>
      </c>
      <c r="V18" s="19">
        <v>18</v>
      </c>
      <c r="W18" s="19">
        <v>7.0682999999999998</v>
      </c>
      <c r="X18" s="19">
        <v>12.98</v>
      </c>
      <c r="Y18" s="19">
        <v>26.967860000000002</v>
      </c>
      <c r="Z18" s="19">
        <v>13.7961765</v>
      </c>
      <c r="AA18" s="19">
        <v>46.259213500000001</v>
      </c>
    </row>
    <row r="19" spans="1:27" x14ac:dyDescent="0.2">
      <c r="A19" s="19" t="s">
        <v>10</v>
      </c>
      <c r="B19" s="19" t="s">
        <v>41</v>
      </c>
      <c r="C19" s="19" t="s">
        <v>34</v>
      </c>
      <c r="D19" s="19" t="s">
        <v>35</v>
      </c>
      <c r="E19" s="19" t="s">
        <v>15</v>
      </c>
      <c r="F19" s="19">
        <v>-0.56310879999999996</v>
      </c>
      <c r="G19" s="19">
        <v>1.78712469</v>
      </c>
      <c r="H19" s="19">
        <v>1.89440359</v>
      </c>
      <c r="I19" s="19">
        <v>-3.5493687</v>
      </c>
      <c r="J19" s="19">
        <v>1.6133660599999999</v>
      </c>
      <c r="K19" s="19">
        <v>0.35253590000000001</v>
      </c>
      <c r="L19" s="19">
        <v>0.23905891000000001</v>
      </c>
      <c r="M19" s="19">
        <v>-1.1482646999999999</v>
      </c>
      <c r="N19" s="19">
        <v>8011.11</v>
      </c>
      <c r="O19" s="19">
        <v>22.406666699999999</v>
      </c>
      <c r="P19" s="19">
        <v>148.593333</v>
      </c>
      <c r="Q19" s="19">
        <v>0.3</v>
      </c>
      <c r="R19" s="19">
        <v>14.7</v>
      </c>
      <c r="S19" s="19">
        <v>88.2</v>
      </c>
      <c r="T19" s="19">
        <v>50</v>
      </c>
      <c r="U19" s="19">
        <v>500</v>
      </c>
      <c r="V19" s="19">
        <v>8</v>
      </c>
      <c r="W19" s="19">
        <v>7.0764827600000002</v>
      </c>
      <c r="X19" s="19">
        <v>19.91</v>
      </c>
      <c r="Y19" s="19">
        <v>23.7482389</v>
      </c>
      <c r="Z19" s="19">
        <v>20.621755100000001</v>
      </c>
      <c r="AA19" s="19">
        <v>35.716761099999999</v>
      </c>
    </row>
    <row r="20" spans="1:27" x14ac:dyDescent="0.2">
      <c r="A20" s="19" t="s">
        <v>10</v>
      </c>
      <c r="B20" s="19" t="s">
        <v>43</v>
      </c>
      <c r="C20" s="20">
        <v>45143</v>
      </c>
      <c r="D20" s="19" t="s">
        <v>35</v>
      </c>
      <c r="E20" s="19" t="s">
        <v>15</v>
      </c>
      <c r="F20" s="19">
        <v>-0.8376844</v>
      </c>
      <c r="G20" s="19">
        <v>1.6748049700000001</v>
      </c>
      <c r="H20" s="19">
        <v>1.9314278600000001</v>
      </c>
      <c r="I20" s="19">
        <v>-3.8187356000000001</v>
      </c>
      <c r="J20" s="19">
        <v>1.20684277</v>
      </c>
      <c r="K20" s="19">
        <v>0.21206175999999999</v>
      </c>
      <c r="L20" s="19">
        <v>0.13088022999999999</v>
      </c>
      <c r="M20" s="19">
        <v>-1.2683047999999999</v>
      </c>
      <c r="N20" s="19">
        <v>1519.84</v>
      </c>
      <c r="O20" s="19">
        <v>7.4249999999999998</v>
      </c>
      <c r="P20" s="19">
        <v>46.06</v>
      </c>
      <c r="Q20" s="19">
        <v>0</v>
      </c>
      <c r="R20" s="19">
        <v>22</v>
      </c>
      <c r="S20" s="19">
        <v>103.6</v>
      </c>
      <c r="T20" s="19">
        <v>50</v>
      </c>
      <c r="U20" s="19">
        <v>500</v>
      </c>
      <c r="V20" s="19">
        <v>8</v>
      </c>
      <c r="W20" s="19">
        <v>7.0824901999999996</v>
      </c>
      <c r="X20" s="19">
        <v>16.739999999999998</v>
      </c>
      <c r="Y20" s="19">
        <v>28.965485600000001</v>
      </c>
      <c r="Z20" s="19">
        <v>29.102358200000001</v>
      </c>
      <c r="AA20" s="19">
        <v>25.1961738</v>
      </c>
    </row>
    <row r="21" spans="1:27" x14ac:dyDescent="0.2">
      <c r="A21" s="19" t="s">
        <v>10</v>
      </c>
      <c r="B21" s="19" t="s">
        <v>44</v>
      </c>
      <c r="C21" s="19" t="s">
        <v>32</v>
      </c>
      <c r="D21" s="19" t="s">
        <v>35</v>
      </c>
      <c r="E21" s="19" t="s">
        <v>15</v>
      </c>
      <c r="F21" s="19">
        <v>-0.78201109999999996</v>
      </c>
      <c r="G21" s="19">
        <v>1.6854120299999999</v>
      </c>
      <c r="H21" s="19">
        <v>1.9347319599999999</v>
      </c>
      <c r="I21" s="19">
        <v>-3.7585772</v>
      </c>
      <c r="J21" s="19">
        <v>1.4232784999999999</v>
      </c>
      <c r="K21" s="19">
        <v>0.10621454</v>
      </c>
      <c r="L21" s="19">
        <v>0.26254112000000002</v>
      </c>
      <c r="M21" s="19">
        <v>-1.2158903999999999</v>
      </c>
      <c r="N21" s="19">
        <v>6391.2866700000004</v>
      </c>
      <c r="O21" s="19">
        <v>18.823333300000002</v>
      </c>
      <c r="P21" s="19">
        <v>110.443333</v>
      </c>
      <c r="Q21" s="19">
        <v>0.5</v>
      </c>
      <c r="R21" s="19">
        <v>22.5</v>
      </c>
      <c r="S21" s="19">
        <v>102.9</v>
      </c>
      <c r="T21" s="19">
        <v>50</v>
      </c>
      <c r="U21" s="19">
        <v>500</v>
      </c>
      <c r="V21" s="19">
        <v>8</v>
      </c>
      <c r="W21" s="19">
        <v>7.0879411799999996</v>
      </c>
      <c r="X21" s="19">
        <v>15.12</v>
      </c>
      <c r="Y21" s="19">
        <v>28.356000000000002</v>
      </c>
      <c r="Z21" s="19">
        <v>25.492093100000002</v>
      </c>
      <c r="AA21" s="19">
        <v>31.027406899999999</v>
      </c>
    </row>
    <row r="22" spans="1:27" x14ac:dyDescent="0.2">
      <c r="A22" s="19" t="s">
        <v>10</v>
      </c>
      <c r="B22" s="19" t="s">
        <v>45</v>
      </c>
      <c r="C22" s="19" t="s">
        <v>40</v>
      </c>
      <c r="D22" s="19" t="s">
        <v>35</v>
      </c>
      <c r="E22" s="19" t="s">
        <v>15</v>
      </c>
      <c r="F22" s="19">
        <v>-0.85561039999999999</v>
      </c>
      <c r="G22" s="19">
        <v>1.51897748</v>
      </c>
      <c r="H22" s="19">
        <v>2.00887978</v>
      </c>
      <c r="I22" s="19">
        <v>-3.6168241999999999</v>
      </c>
      <c r="J22" s="19">
        <v>1.2591286399999999</v>
      </c>
      <c r="K22" s="19">
        <v>0.21598175999999999</v>
      </c>
      <c r="L22" s="19">
        <v>0.30900841000000001</v>
      </c>
      <c r="M22" s="19">
        <v>-1.3714557999999999</v>
      </c>
      <c r="N22" s="19">
        <v>13284.32</v>
      </c>
      <c r="O22" s="19">
        <v>27.23</v>
      </c>
      <c r="P22" s="19">
        <v>199.26</v>
      </c>
      <c r="Q22" s="19">
        <v>0.4</v>
      </c>
      <c r="R22" s="19">
        <v>19.5</v>
      </c>
      <c r="S22" s="19">
        <v>103.125</v>
      </c>
      <c r="T22" s="19">
        <v>50</v>
      </c>
      <c r="U22" s="19">
        <v>500</v>
      </c>
      <c r="V22" s="19">
        <v>8</v>
      </c>
      <c r="W22" s="19">
        <v>7.0669166700000003</v>
      </c>
      <c r="X22" s="19">
        <v>10.48</v>
      </c>
      <c r="Y22" s="19">
        <v>29.76745</v>
      </c>
      <c r="Z22" s="19">
        <v>15.1599836</v>
      </c>
      <c r="AA22" s="19">
        <v>44.595866399999998</v>
      </c>
    </row>
    <row r="23" spans="1:27" x14ac:dyDescent="0.2">
      <c r="A23" s="19" t="s">
        <v>10</v>
      </c>
      <c r="B23" s="19" t="s">
        <v>46</v>
      </c>
      <c r="C23" s="19" t="s">
        <v>47</v>
      </c>
      <c r="D23" s="19" t="s">
        <v>13</v>
      </c>
      <c r="E23" s="19" t="s">
        <v>48</v>
      </c>
      <c r="F23" s="19">
        <v>-0.28197810000000001</v>
      </c>
      <c r="G23" s="19">
        <v>1.92821826</v>
      </c>
      <c r="H23" s="19">
        <v>1.4534088700000001</v>
      </c>
      <c r="I23" s="19">
        <v>-2.9628182999999999</v>
      </c>
      <c r="J23" s="19">
        <v>2.4408624200000002</v>
      </c>
      <c r="K23" s="19">
        <v>-0.21497450000000001</v>
      </c>
      <c r="L23" s="19">
        <v>-7.6988999999999998E-3</v>
      </c>
      <c r="M23" s="19">
        <v>-1.6279478999999999</v>
      </c>
      <c r="N23" s="19">
        <v>4455.1836000000003</v>
      </c>
      <c r="O23" s="19">
        <v>16.37</v>
      </c>
      <c r="P23" s="19">
        <v>130.14333300000001</v>
      </c>
      <c r="Q23" s="19">
        <v>8.56666667</v>
      </c>
      <c r="R23" s="19">
        <v>10.6166667</v>
      </c>
      <c r="S23" s="19">
        <v>104.833333</v>
      </c>
      <c r="T23" s="19">
        <v>50</v>
      </c>
      <c r="U23" s="19">
        <v>200</v>
      </c>
      <c r="V23" s="19">
        <v>18</v>
      </c>
      <c r="W23" s="19">
        <v>10.631098400000001</v>
      </c>
      <c r="X23" s="19">
        <v>20.95</v>
      </c>
      <c r="Y23" s="19">
        <v>1.58293822</v>
      </c>
      <c r="Z23" s="19">
        <v>37.4531773</v>
      </c>
      <c r="AA23" s="19">
        <v>40.016265599999997</v>
      </c>
    </row>
    <row r="24" spans="1:27" x14ac:dyDescent="0.2">
      <c r="A24" s="19" t="s">
        <v>10</v>
      </c>
      <c r="B24" s="19" t="s">
        <v>49</v>
      </c>
      <c r="C24" s="20">
        <v>45027</v>
      </c>
      <c r="D24" s="19" t="s">
        <v>13</v>
      </c>
      <c r="E24" s="19" t="s">
        <v>48</v>
      </c>
      <c r="F24" s="19">
        <v>-0.28535529999999998</v>
      </c>
      <c r="G24" s="19">
        <v>1.93328894</v>
      </c>
      <c r="H24" s="19">
        <v>2.0641932700000001</v>
      </c>
      <c r="I24" s="19">
        <v>-2.9098541999999998</v>
      </c>
      <c r="J24" s="19">
        <v>2.45578831</v>
      </c>
      <c r="K24" s="19">
        <v>-0.28588459999999999</v>
      </c>
      <c r="L24" s="19">
        <v>0.13638521000000001</v>
      </c>
      <c r="M24" s="19">
        <v>-1.9556150999999999</v>
      </c>
      <c r="N24" s="19">
        <v>15401.204900000001</v>
      </c>
      <c r="O24" s="19">
        <v>52.78</v>
      </c>
      <c r="P24" s="19">
        <v>396.46333299999998</v>
      </c>
      <c r="Q24" s="19">
        <v>10.783333300000001</v>
      </c>
      <c r="R24" s="19">
        <v>13.2333333</v>
      </c>
      <c r="S24" s="19">
        <v>123</v>
      </c>
      <c r="T24" s="19">
        <v>50</v>
      </c>
      <c r="U24" s="19">
        <v>200</v>
      </c>
      <c r="V24" s="19">
        <v>18</v>
      </c>
      <c r="W24" s="19">
        <v>10.6298779</v>
      </c>
      <c r="X24" s="19">
        <v>25.05</v>
      </c>
      <c r="Y24" s="19">
        <v>0.99708933</v>
      </c>
      <c r="Z24" s="19">
        <v>41.723894199999997</v>
      </c>
      <c r="AA24" s="19">
        <v>32.224946099999997</v>
      </c>
    </row>
    <row r="25" spans="1:27" x14ac:dyDescent="0.2">
      <c r="A25" s="19" t="s">
        <v>10</v>
      </c>
      <c r="B25" s="19" t="s">
        <v>50</v>
      </c>
      <c r="C25" s="20">
        <v>45180</v>
      </c>
      <c r="D25" s="19" t="s">
        <v>13</v>
      </c>
      <c r="E25" s="19" t="s">
        <v>48</v>
      </c>
      <c r="F25" s="19">
        <v>-0.25837100000000002</v>
      </c>
      <c r="G25" s="19">
        <v>2.0378317799999999</v>
      </c>
      <c r="H25" s="19">
        <v>1.5227194799999999</v>
      </c>
      <c r="I25" s="19">
        <v>-2.9252227</v>
      </c>
      <c r="J25" s="19">
        <v>2.38286672</v>
      </c>
      <c r="K25" s="19">
        <v>-0.2397686</v>
      </c>
      <c r="L25" s="19">
        <v>0.23817931000000001</v>
      </c>
      <c r="M25" s="19">
        <v>-1.8478079999999999</v>
      </c>
      <c r="N25" s="19">
        <v>9909.08014</v>
      </c>
      <c r="O25" s="19">
        <v>43.32</v>
      </c>
      <c r="P25" s="19">
        <v>306.07666699999999</v>
      </c>
      <c r="Q25" s="19">
        <v>4.8499999999999996</v>
      </c>
      <c r="R25" s="19">
        <v>16.466666700000001</v>
      </c>
      <c r="S25" s="19">
        <v>122.6</v>
      </c>
      <c r="T25" s="19">
        <v>50</v>
      </c>
      <c r="U25" s="19">
        <v>200</v>
      </c>
      <c r="V25" s="19">
        <v>18</v>
      </c>
      <c r="W25" s="19">
        <v>10.6285287</v>
      </c>
      <c r="X25" s="19">
        <v>19.11</v>
      </c>
      <c r="Y25" s="19">
        <v>8.4777220199999999</v>
      </c>
      <c r="Z25" s="19">
        <v>38.159016800000003</v>
      </c>
      <c r="AA25" s="19">
        <v>34.254298900000002</v>
      </c>
    </row>
    <row r="26" spans="1:27" x14ac:dyDescent="0.2">
      <c r="A26" s="19" t="s">
        <v>10</v>
      </c>
      <c r="B26" s="19" t="s">
        <v>51</v>
      </c>
      <c r="C26" s="19" t="s">
        <v>52</v>
      </c>
      <c r="D26" s="19" t="s">
        <v>13</v>
      </c>
      <c r="E26" s="19" t="s">
        <v>48</v>
      </c>
      <c r="F26" s="19">
        <v>-0.63069050000000004</v>
      </c>
      <c r="G26" s="19">
        <v>1.62995069</v>
      </c>
      <c r="H26" s="19">
        <v>2.2111413299999998</v>
      </c>
      <c r="I26" s="19">
        <v>-3.4003535</v>
      </c>
      <c r="J26" s="19">
        <v>1.88454594</v>
      </c>
      <c r="K26" s="19">
        <v>-8.07586E-2</v>
      </c>
      <c r="L26" s="19">
        <v>0.63959390000000005</v>
      </c>
      <c r="M26" s="19">
        <v>-1.6366415000000001</v>
      </c>
      <c r="N26" s="19">
        <v>8991.6022099999991</v>
      </c>
      <c r="O26" s="19">
        <v>15.66</v>
      </c>
      <c r="P26" s="19">
        <v>115.346667</v>
      </c>
      <c r="Q26" s="19">
        <v>2.2413223100000002</v>
      </c>
      <c r="R26" s="19">
        <v>2.2198347100000002</v>
      </c>
      <c r="S26" s="19">
        <v>113.9</v>
      </c>
      <c r="T26" s="19">
        <v>50</v>
      </c>
      <c r="U26" s="19">
        <v>200</v>
      </c>
      <c r="V26" s="19">
        <v>18</v>
      </c>
      <c r="W26" s="19">
        <v>10.6135047</v>
      </c>
      <c r="X26" s="19">
        <v>21.29</v>
      </c>
      <c r="Y26" s="19">
        <v>4.8423155199999997</v>
      </c>
      <c r="Z26" s="19">
        <v>37.813842800000003</v>
      </c>
      <c r="AA26" s="19">
        <v>36.051112400000001</v>
      </c>
    </row>
    <row r="27" spans="1:27" x14ac:dyDescent="0.2">
      <c r="A27" s="19" t="s">
        <v>10</v>
      </c>
      <c r="B27" s="19" t="s">
        <v>53</v>
      </c>
      <c r="C27" s="19" t="s">
        <v>54</v>
      </c>
      <c r="D27" s="19" t="s">
        <v>13</v>
      </c>
      <c r="E27" s="19" t="s">
        <v>48</v>
      </c>
      <c r="F27" s="19">
        <v>-0.45785999999999999</v>
      </c>
      <c r="G27" s="19">
        <v>1.77475815</v>
      </c>
      <c r="H27" s="19">
        <v>1.9660549</v>
      </c>
      <c r="I27" s="19">
        <v>-3.3514398999999999</v>
      </c>
      <c r="J27" s="19">
        <v>2.04468184</v>
      </c>
      <c r="K27" s="19">
        <v>-0.23736380000000001</v>
      </c>
      <c r="L27" s="19">
        <v>0.51643514000000001</v>
      </c>
      <c r="M27" s="19">
        <v>-1.8671901</v>
      </c>
      <c r="N27" s="19">
        <v>16041.5281</v>
      </c>
      <c r="O27" s="19">
        <v>29.8466667</v>
      </c>
      <c r="P27" s="19">
        <v>198.42</v>
      </c>
      <c r="Q27" s="19">
        <v>3.1666666700000001</v>
      </c>
      <c r="R27" s="19">
        <v>12.3833333</v>
      </c>
      <c r="S27" s="19">
        <v>114.2</v>
      </c>
      <c r="T27" s="19">
        <v>50</v>
      </c>
      <c r="U27" s="19">
        <v>200</v>
      </c>
      <c r="V27" s="19">
        <v>18</v>
      </c>
      <c r="W27" s="19">
        <v>10.681100300000001</v>
      </c>
      <c r="X27" s="19">
        <v>22.98</v>
      </c>
      <c r="Y27" s="19">
        <v>2.5633754999999998</v>
      </c>
      <c r="Z27" s="19">
        <v>47.379833300000001</v>
      </c>
      <c r="AA27" s="19">
        <v>27.078191199999999</v>
      </c>
    </row>
    <row r="28" spans="1:27" x14ac:dyDescent="0.2">
      <c r="A28" s="19" t="s">
        <v>10</v>
      </c>
      <c r="B28" s="19" t="s">
        <v>55</v>
      </c>
      <c r="C28" s="19" t="s">
        <v>47</v>
      </c>
      <c r="D28" s="19" t="s">
        <v>13</v>
      </c>
      <c r="E28" s="19" t="s">
        <v>48</v>
      </c>
      <c r="F28" s="19">
        <v>-0.53949449999999999</v>
      </c>
      <c r="G28" s="19">
        <v>1.62933697</v>
      </c>
      <c r="H28" s="19">
        <v>2.1138153700000002</v>
      </c>
      <c r="I28" s="19">
        <v>-3.1586960999999998</v>
      </c>
      <c r="J28" s="19">
        <v>2.19587939</v>
      </c>
      <c r="K28" s="19">
        <v>-0.29047289999999998</v>
      </c>
      <c r="L28" s="19">
        <v>0.92069617999999998</v>
      </c>
      <c r="M28" s="19">
        <v>-2.0012036000000002</v>
      </c>
      <c r="N28" s="19">
        <v>2672.7915899999998</v>
      </c>
      <c r="O28" s="19">
        <v>9.6066666699999992</v>
      </c>
      <c r="P28" s="19">
        <v>66.363333299999994</v>
      </c>
      <c r="Q28" s="19">
        <v>8.56666667</v>
      </c>
      <c r="R28" s="19">
        <v>10.6166667</v>
      </c>
      <c r="S28" s="19">
        <v>104.833333</v>
      </c>
      <c r="T28" s="19">
        <v>50</v>
      </c>
      <c r="U28" s="19">
        <v>200</v>
      </c>
      <c r="V28" s="19">
        <v>8</v>
      </c>
      <c r="W28" s="19">
        <v>10.631098400000001</v>
      </c>
      <c r="X28" s="19">
        <v>18.43</v>
      </c>
      <c r="Y28" s="19">
        <v>13.390441300000001</v>
      </c>
      <c r="Z28" s="19">
        <v>35.965597099999997</v>
      </c>
      <c r="AA28" s="19">
        <v>32.209713499999999</v>
      </c>
    </row>
    <row r="29" spans="1:27" x14ac:dyDescent="0.2">
      <c r="A29" s="19" t="s">
        <v>10</v>
      </c>
      <c r="B29" s="19" t="s">
        <v>56</v>
      </c>
      <c r="C29" s="20">
        <v>45027</v>
      </c>
      <c r="D29" s="19" t="s">
        <v>13</v>
      </c>
      <c r="E29" s="19" t="s">
        <v>48</v>
      </c>
      <c r="F29" s="19">
        <v>-2.9549300000000001E-2</v>
      </c>
      <c r="G29" s="19">
        <v>2.2047651500000001</v>
      </c>
      <c r="H29" s="19">
        <v>1.4888541200000001</v>
      </c>
      <c r="I29" s="19">
        <v>-3.0265502999999998</v>
      </c>
      <c r="J29" s="19">
        <v>2.6975971799999998</v>
      </c>
      <c r="K29" s="19">
        <v>-0.35035739999999999</v>
      </c>
      <c r="L29" s="19">
        <v>-0.18919469999999999</v>
      </c>
      <c r="M29" s="19">
        <v>-1.9700484</v>
      </c>
      <c r="N29" s="19">
        <v>12593.0216</v>
      </c>
      <c r="O29" s="19">
        <v>42.536666699999998</v>
      </c>
      <c r="P29" s="19">
        <v>333.443333</v>
      </c>
      <c r="Q29" s="19">
        <v>10.783333300000001</v>
      </c>
      <c r="R29" s="19">
        <v>13.2333333</v>
      </c>
      <c r="S29" s="19">
        <v>123</v>
      </c>
      <c r="T29" s="19">
        <v>50</v>
      </c>
      <c r="U29" s="19">
        <v>200</v>
      </c>
      <c r="V29" s="19">
        <v>8</v>
      </c>
      <c r="W29" s="19">
        <v>10.6298779</v>
      </c>
      <c r="X29" s="19">
        <v>25.09</v>
      </c>
      <c r="Y29" s="19">
        <v>4.0791818299999996</v>
      </c>
      <c r="Z29" s="19">
        <v>42.416233599999998</v>
      </c>
      <c r="AA29" s="19">
        <v>28.413173400000002</v>
      </c>
    </row>
    <row r="30" spans="1:27" x14ac:dyDescent="0.2">
      <c r="A30" s="19" t="s">
        <v>10</v>
      </c>
      <c r="B30" s="19" t="s">
        <v>57</v>
      </c>
      <c r="C30" s="20">
        <v>45180</v>
      </c>
      <c r="D30" s="19" t="s">
        <v>13</v>
      </c>
      <c r="E30" s="19" t="s">
        <v>48</v>
      </c>
      <c r="F30" s="19">
        <v>-0.27171640000000002</v>
      </c>
      <c r="G30" s="19">
        <v>1.9911702</v>
      </c>
      <c r="H30" s="19">
        <v>1.9432386699999999</v>
      </c>
      <c r="I30" s="19">
        <v>-3.2883193999999998</v>
      </c>
      <c r="J30" s="19">
        <v>2.2395731799999998</v>
      </c>
      <c r="K30" s="19">
        <v>-8.77941E-2</v>
      </c>
      <c r="L30" s="19">
        <v>0.13164154</v>
      </c>
      <c r="M30" s="19">
        <v>-1.7022373</v>
      </c>
      <c r="N30" s="19">
        <v>13481.8284</v>
      </c>
      <c r="O30" s="19">
        <v>46.89</v>
      </c>
      <c r="P30" s="19">
        <v>299.07</v>
      </c>
      <c r="Q30" s="19">
        <v>4.8499999999999996</v>
      </c>
      <c r="R30" s="19">
        <v>16.466666700000001</v>
      </c>
      <c r="S30" s="19">
        <v>122.6</v>
      </c>
      <c r="T30" s="19">
        <v>50</v>
      </c>
      <c r="U30" s="19">
        <v>200</v>
      </c>
      <c r="V30" s="19">
        <v>8</v>
      </c>
      <c r="W30" s="19">
        <v>10.6285287</v>
      </c>
      <c r="X30" s="19">
        <v>14.58</v>
      </c>
      <c r="Y30" s="19">
        <v>26.539566399999998</v>
      </c>
      <c r="Z30" s="19">
        <v>27.648221400000001</v>
      </c>
      <c r="AA30" s="19">
        <v>31.233970500000002</v>
      </c>
    </row>
    <row r="31" spans="1:27" x14ac:dyDescent="0.2">
      <c r="A31" s="19" t="s">
        <v>10</v>
      </c>
      <c r="B31" s="19" t="s">
        <v>58</v>
      </c>
      <c r="C31" s="19" t="s">
        <v>52</v>
      </c>
      <c r="D31" s="19" t="s">
        <v>13</v>
      </c>
      <c r="E31" s="19" t="s">
        <v>48</v>
      </c>
      <c r="F31" s="19">
        <v>-0.73125359999999995</v>
      </c>
      <c r="G31" s="19">
        <v>1.5453494999999999</v>
      </c>
      <c r="H31" s="19">
        <v>2.2486868000000002</v>
      </c>
      <c r="I31" s="19">
        <v>-3.5921555999999999</v>
      </c>
      <c r="J31" s="19">
        <v>1.7076148600000001</v>
      </c>
      <c r="K31" s="19">
        <v>-4.7012999999999999E-2</v>
      </c>
      <c r="L31" s="19">
        <v>0.69957864999999997</v>
      </c>
      <c r="M31" s="19">
        <v>-1.6268978000000001</v>
      </c>
      <c r="N31" s="19">
        <v>7498.3113199999998</v>
      </c>
      <c r="O31" s="19">
        <v>28.42</v>
      </c>
      <c r="P31" s="19">
        <v>131.86333300000001</v>
      </c>
      <c r="Q31" s="19">
        <v>2.2413223100000002</v>
      </c>
      <c r="R31" s="19">
        <v>2.2198347100000002</v>
      </c>
      <c r="S31" s="19">
        <v>113.9</v>
      </c>
      <c r="T31" s="19">
        <v>50</v>
      </c>
      <c r="U31" s="19">
        <v>200</v>
      </c>
      <c r="V31" s="19">
        <v>8</v>
      </c>
      <c r="W31" s="19">
        <v>10.6135047</v>
      </c>
      <c r="X31" s="19">
        <v>18.03</v>
      </c>
      <c r="Y31" s="19">
        <v>10.416652600000001</v>
      </c>
      <c r="Z31" s="19">
        <v>35.242786600000002</v>
      </c>
      <c r="AA31" s="19">
        <v>36.312616900000002</v>
      </c>
    </row>
    <row r="32" spans="1:27" x14ac:dyDescent="0.2">
      <c r="A32" s="19" t="s">
        <v>10</v>
      </c>
      <c r="B32" s="19" t="s">
        <v>59</v>
      </c>
      <c r="C32" s="19" t="s">
        <v>54</v>
      </c>
      <c r="D32" s="19" t="s">
        <v>13</v>
      </c>
      <c r="E32" s="19" t="s">
        <v>48</v>
      </c>
      <c r="F32" s="19">
        <v>-0.65413330000000003</v>
      </c>
      <c r="G32" s="19">
        <v>1.58304661</v>
      </c>
      <c r="H32" s="19">
        <v>2.2841780900000002</v>
      </c>
      <c r="I32" s="19">
        <v>-3.6876731</v>
      </c>
      <c r="J32" s="19">
        <v>1.73701236</v>
      </c>
      <c r="K32" s="19">
        <v>-0.13040160000000001</v>
      </c>
      <c r="L32" s="19">
        <v>0.78654672999999997</v>
      </c>
      <c r="M32" s="19">
        <v>-1.7078491</v>
      </c>
      <c r="N32" s="19">
        <v>6994.1763199999996</v>
      </c>
      <c r="O32" s="19">
        <v>17.053333299999998</v>
      </c>
      <c r="P32" s="19">
        <v>45.4166667</v>
      </c>
      <c r="Q32" s="19">
        <v>3.1666666700000001</v>
      </c>
      <c r="R32" s="19">
        <v>12.3833333</v>
      </c>
      <c r="S32" s="19">
        <v>114.2</v>
      </c>
      <c r="T32" s="19">
        <v>50</v>
      </c>
      <c r="U32" s="19">
        <v>200</v>
      </c>
      <c r="V32" s="19">
        <v>8</v>
      </c>
      <c r="W32" s="19">
        <v>10.681100300000001</v>
      </c>
      <c r="X32" s="19">
        <v>23.14</v>
      </c>
      <c r="Y32" s="19">
        <v>1.44223612</v>
      </c>
      <c r="Z32" s="19">
        <v>38.0062304</v>
      </c>
      <c r="AA32" s="19">
        <v>37.414638199999999</v>
      </c>
    </row>
    <row r="33" spans="1:27" x14ac:dyDescent="0.2">
      <c r="A33" s="19" t="s">
        <v>10</v>
      </c>
      <c r="B33" s="19" t="s">
        <v>60</v>
      </c>
      <c r="C33" s="19" t="s">
        <v>47</v>
      </c>
      <c r="D33" s="19" t="s">
        <v>27</v>
      </c>
      <c r="E33" s="19" t="s">
        <v>48</v>
      </c>
      <c r="F33" s="19">
        <v>0.37429937000000002</v>
      </c>
      <c r="G33" s="19">
        <v>2.4992552200000002</v>
      </c>
      <c r="H33" s="19">
        <v>0.98985259000000003</v>
      </c>
      <c r="I33" s="19">
        <v>-2.1616390999999999</v>
      </c>
      <c r="J33" s="19">
        <v>3.2272341</v>
      </c>
      <c r="K33" s="19">
        <v>-0.46528439999999999</v>
      </c>
      <c r="L33" s="19">
        <v>-0.65082110000000004</v>
      </c>
      <c r="M33" s="19">
        <v>-2.0847555</v>
      </c>
      <c r="N33" s="19">
        <v>24942.338199999998</v>
      </c>
      <c r="O33" s="19">
        <v>62.97</v>
      </c>
      <c r="P33" s="19">
        <v>539.98333300000002</v>
      </c>
      <c r="Q33" s="19">
        <v>8.56666667</v>
      </c>
      <c r="R33" s="19">
        <v>10.6166667</v>
      </c>
      <c r="S33" s="19">
        <v>104.833333</v>
      </c>
      <c r="T33" s="19">
        <v>5</v>
      </c>
      <c r="U33" s="19">
        <v>0</v>
      </c>
      <c r="V33" s="19">
        <v>5</v>
      </c>
      <c r="W33" s="19">
        <v>10.631098400000001</v>
      </c>
      <c r="X33" s="19">
        <v>31.47</v>
      </c>
      <c r="Y33" s="19">
        <v>0.16511291</v>
      </c>
      <c r="Z33" s="19">
        <v>42.1003349</v>
      </c>
      <c r="AA33" s="19">
        <v>26.259561699999999</v>
      </c>
    </row>
    <row r="34" spans="1:27" x14ac:dyDescent="0.2">
      <c r="A34" s="19" t="s">
        <v>10</v>
      </c>
      <c r="B34" s="19" t="s">
        <v>61</v>
      </c>
      <c r="C34" s="20">
        <v>45027</v>
      </c>
      <c r="D34" s="19" t="s">
        <v>27</v>
      </c>
      <c r="E34" s="19" t="s">
        <v>48</v>
      </c>
      <c r="F34" s="19">
        <v>8.5194099999999995E-2</v>
      </c>
      <c r="G34" s="19">
        <v>2.2448337299999999</v>
      </c>
      <c r="H34" s="19">
        <v>1.2918044200000001</v>
      </c>
      <c r="I34" s="19">
        <v>-2.5892884</v>
      </c>
      <c r="J34" s="19">
        <v>2.9840475799999999</v>
      </c>
      <c r="K34" s="19">
        <v>-0.46743820000000003</v>
      </c>
      <c r="L34" s="19">
        <v>-0.21581149999999999</v>
      </c>
      <c r="M34" s="19">
        <v>-2.1669187000000001</v>
      </c>
      <c r="N34" s="19">
        <v>72869.409799999994</v>
      </c>
      <c r="O34" s="19">
        <v>187.36</v>
      </c>
      <c r="P34" s="19">
        <v>1459.72</v>
      </c>
      <c r="Q34" s="19">
        <v>10.783333300000001</v>
      </c>
      <c r="R34" s="19">
        <v>13.2333333</v>
      </c>
      <c r="S34" s="19">
        <v>123</v>
      </c>
      <c r="T34" s="19">
        <v>5</v>
      </c>
      <c r="U34" s="19">
        <v>0</v>
      </c>
      <c r="V34" s="19">
        <v>5</v>
      </c>
      <c r="W34" s="19">
        <v>10.6298779</v>
      </c>
      <c r="X34" s="19">
        <v>37.76</v>
      </c>
      <c r="Y34" s="19">
        <v>0.22710649999999999</v>
      </c>
      <c r="Z34" s="19">
        <v>42.507997699999997</v>
      </c>
      <c r="AA34" s="19">
        <v>19.502372699999999</v>
      </c>
    </row>
    <row r="35" spans="1:27" x14ac:dyDescent="0.2">
      <c r="A35" s="19" t="s">
        <v>10</v>
      </c>
      <c r="B35" s="19" t="s">
        <v>62</v>
      </c>
      <c r="C35" s="20">
        <v>45180</v>
      </c>
      <c r="D35" s="19" t="s">
        <v>27</v>
      </c>
      <c r="E35" s="19" t="s">
        <v>48</v>
      </c>
      <c r="F35" s="19">
        <v>0.14866190000000001</v>
      </c>
      <c r="G35" s="19">
        <v>2.3257441999999999</v>
      </c>
      <c r="H35" s="19">
        <v>0.91792874000000002</v>
      </c>
      <c r="I35" s="19">
        <v>-2.715875</v>
      </c>
      <c r="J35" s="19">
        <v>2.8182193500000001</v>
      </c>
      <c r="K35" s="19">
        <v>-8.55355E-2</v>
      </c>
      <c r="L35" s="19">
        <v>-0.92192390000000002</v>
      </c>
      <c r="M35" s="19">
        <v>-1.5807503999999999</v>
      </c>
      <c r="N35" s="19">
        <v>21084.471000000001</v>
      </c>
      <c r="O35" s="19">
        <v>60.746666699999999</v>
      </c>
      <c r="P35" s="19">
        <v>516.17333299999996</v>
      </c>
      <c r="Q35" s="19">
        <v>4.8499999999999996</v>
      </c>
      <c r="R35" s="19">
        <v>16.466666700000001</v>
      </c>
      <c r="S35" s="19">
        <v>122.6</v>
      </c>
      <c r="T35" s="19">
        <v>5</v>
      </c>
      <c r="U35" s="19">
        <v>0</v>
      </c>
      <c r="V35" s="19">
        <v>5</v>
      </c>
      <c r="W35" s="19">
        <v>10.6285287</v>
      </c>
      <c r="X35" s="19">
        <v>28.4</v>
      </c>
      <c r="Y35" s="19">
        <v>2.24715731</v>
      </c>
      <c r="Z35" s="19">
        <v>47.038093199999999</v>
      </c>
      <c r="AA35" s="19">
        <v>22.311333099999999</v>
      </c>
    </row>
    <row r="36" spans="1:27" x14ac:dyDescent="0.2">
      <c r="A36" s="19" t="s">
        <v>10</v>
      </c>
      <c r="B36" s="19" t="s">
        <v>63</v>
      </c>
      <c r="C36" s="19" t="s">
        <v>52</v>
      </c>
      <c r="D36" s="19" t="s">
        <v>27</v>
      </c>
      <c r="E36" s="19" t="s">
        <v>48</v>
      </c>
      <c r="F36" s="19">
        <v>-0.1976879</v>
      </c>
      <c r="G36" s="19">
        <v>1.9946174800000001</v>
      </c>
      <c r="H36" s="19">
        <v>2.0249612400000001</v>
      </c>
      <c r="I36" s="19">
        <v>-2.9963494000000002</v>
      </c>
      <c r="J36" s="19">
        <v>2.49485212</v>
      </c>
      <c r="K36" s="19">
        <v>-0.43921840000000001</v>
      </c>
      <c r="L36" s="19">
        <v>0.43835603000000001</v>
      </c>
      <c r="M36" s="19">
        <v>-2.2308941</v>
      </c>
      <c r="N36" s="19">
        <v>22095.9267</v>
      </c>
      <c r="O36" s="19">
        <v>40.913333299999998</v>
      </c>
      <c r="P36" s="19">
        <v>294.806667</v>
      </c>
      <c r="Q36" s="19">
        <v>2.2413223100000002</v>
      </c>
      <c r="R36" s="19">
        <v>2.2198347100000002</v>
      </c>
      <c r="S36" s="19">
        <v>113.9</v>
      </c>
      <c r="T36" s="19">
        <v>5</v>
      </c>
      <c r="U36" s="19">
        <v>0</v>
      </c>
      <c r="V36" s="19">
        <v>5</v>
      </c>
      <c r="W36" s="19">
        <v>10.6135047</v>
      </c>
      <c r="X36" s="19">
        <v>29.68</v>
      </c>
      <c r="Y36" s="19">
        <v>0.17789806</v>
      </c>
      <c r="Z36" s="19">
        <v>53.988539699999997</v>
      </c>
      <c r="AA36" s="19">
        <v>16.1521185</v>
      </c>
    </row>
    <row r="37" spans="1:27" x14ac:dyDescent="0.2">
      <c r="A37" s="19" t="s">
        <v>10</v>
      </c>
      <c r="B37" s="19" t="s">
        <v>64</v>
      </c>
      <c r="C37" s="19" t="s">
        <v>54</v>
      </c>
      <c r="D37" s="19" t="s">
        <v>27</v>
      </c>
      <c r="E37" s="19" t="s">
        <v>48</v>
      </c>
      <c r="F37" s="19">
        <v>8.1700190000000006E-2</v>
      </c>
      <c r="G37" s="19">
        <v>2.25441555</v>
      </c>
      <c r="H37" s="19">
        <v>1.5222169800000001</v>
      </c>
      <c r="I37" s="19">
        <v>-2.7897219</v>
      </c>
      <c r="J37" s="19">
        <v>2.6806099400000001</v>
      </c>
      <c r="K37" s="19">
        <v>-0.3970822</v>
      </c>
      <c r="L37" s="19">
        <v>-0.18686710000000001</v>
      </c>
      <c r="M37" s="19">
        <v>-2.0806849000000001</v>
      </c>
      <c r="N37" s="19">
        <v>41716.5743</v>
      </c>
      <c r="O37" s="19">
        <v>86.736666700000001</v>
      </c>
      <c r="P37" s="19">
        <v>583.53333299999997</v>
      </c>
      <c r="Q37" s="19">
        <v>3.1666666700000001</v>
      </c>
      <c r="R37" s="19">
        <v>12.3833333</v>
      </c>
      <c r="S37" s="19">
        <v>114.2</v>
      </c>
      <c r="T37" s="19">
        <v>5</v>
      </c>
      <c r="U37" s="19">
        <v>0</v>
      </c>
      <c r="V37" s="19">
        <v>5</v>
      </c>
      <c r="W37" s="19">
        <v>10.681100300000001</v>
      </c>
      <c r="X37" s="19">
        <v>25.85</v>
      </c>
      <c r="Y37" s="19">
        <v>9.0098027399999996</v>
      </c>
      <c r="Z37" s="19">
        <v>39.8548282</v>
      </c>
      <c r="AA37" s="19">
        <v>25.286186099999998</v>
      </c>
    </row>
    <row r="38" spans="1:27" x14ac:dyDescent="0.2">
      <c r="A38" s="19" t="s">
        <v>10</v>
      </c>
      <c r="B38" s="19" t="s">
        <v>65</v>
      </c>
      <c r="C38" s="20">
        <v>44968</v>
      </c>
      <c r="D38" s="19" t="s">
        <v>35</v>
      </c>
      <c r="E38" s="19" t="s">
        <v>48</v>
      </c>
      <c r="F38" s="19">
        <v>-0.40635660000000001</v>
      </c>
      <c r="G38" s="19">
        <v>1.9022213800000001</v>
      </c>
      <c r="H38" s="19">
        <v>2.0612295700000001</v>
      </c>
      <c r="I38" s="19">
        <v>-3.0988654000000002</v>
      </c>
      <c r="J38" s="19">
        <v>1.9372407</v>
      </c>
      <c r="K38" s="19">
        <v>0.23816889999999999</v>
      </c>
      <c r="L38" s="19">
        <v>0.61239593999999997</v>
      </c>
      <c r="M38" s="19">
        <v>-1.3635577999999999</v>
      </c>
      <c r="N38" s="19">
        <v>4318.1990400000004</v>
      </c>
      <c r="O38" s="19">
        <v>17.316666699999999</v>
      </c>
      <c r="P38" s="19">
        <v>115.066667</v>
      </c>
      <c r="Q38" s="19">
        <v>11.12</v>
      </c>
      <c r="R38" s="19">
        <v>11.34</v>
      </c>
      <c r="S38" s="19">
        <v>108.333333</v>
      </c>
      <c r="T38" s="19">
        <v>50</v>
      </c>
      <c r="U38" s="19">
        <v>500</v>
      </c>
      <c r="V38" s="19">
        <v>18</v>
      </c>
      <c r="W38" s="19">
        <v>10.924252900000001</v>
      </c>
      <c r="X38" s="19">
        <v>16.93</v>
      </c>
      <c r="Y38" s="19">
        <v>22.470087700000001</v>
      </c>
      <c r="Z38" s="19">
        <v>51.3985348</v>
      </c>
      <c r="AA38" s="19">
        <v>9.1967931600000004</v>
      </c>
    </row>
    <row r="39" spans="1:27" x14ac:dyDescent="0.2">
      <c r="A39" s="19" t="s">
        <v>10</v>
      </c>
      <c r="B39" s="19" t="s">
        <v>66</v>
      </c>
      <c r="C39" s="20">
        <v>45088</v>
      </c>
      <c r="D39" s="19" t="s">
        <v>35</v>
      </c>
      <c r="E39" s="19" t="s">
        <v>48</v>
      </c>
      <c r="F39" s="19">
        <v>-0.42447439999999997</v>
      </c>
      <c r="G39" s="19">
        <v>1.89965523</v>
      </c>
      <c r="H39" s="19">
        <v>2.02380549</v>
      </c>
      <c r="I39" s="19">
        <v>-3.2150951999999999</v>
      </c>
      <c r="J39" s="19">
        <v>1.66219674</v>
      </c>
      <c r="K39" s="19">
        <v>0.44427591</v>
      </c>
      <c r="L39" s="19">
        <v>0.35841919</v>
      </c>
      <c r="M39" s="19">
        <v>-1.0489478000000001</v>
      </c>
      <c r="N39" s="19">
        <v>4241.7425499999999</v>
      </c>
      <c r="O39" s="19">
        <v>17.136666699999999</v>
      </c>
      <c r="P39" s="19">
        <v>128.28666699999999</v>
      </c>
      <c r="Q39" s="19">
        <v>11.18</v>
      </c>
      <c r="R39" s="19">
        <v>14.76</v>
      </c>
      <c r="S39" s="19">
        <v>120</v>
      </c>
      <c r="T39" s="19">
        <v>50</v>
      </c>
      <c r="U39" s="19">
        <v>500</v>
      </c>
      <c r="V39" s="19">
        <v>18</v>
      </c>
      <c r="W39" s="19">
        <v>10.931227399999999</v>
      </c>
      <c r="X39" s="19">
        <v>16.3</v>
      </c>
      <c r="Y39" s="19">
        <v>20.130642399999999</v>
      </c>
      <c r="Z39" s="19">
        <v>36.016662400000001</v>
      </c>
      <c r="AA39" s="19">
        <v>27.552100899999999</v>
      </c>
    </row>
    <row r="40" spans="1:27" x14ac:dyDescent="0.2">
      <c r="A40" s="19" t="s">
        <v>10</v>
      </c>
      <c r="B40" s="19" t="s">
        <v>67</v>
      </c>
      <c r="C40" s="20">
        <v>45241</v>
      </c>
      <c r="D40" s="19" t="s">
        <v>35</v>
      </c>
      <c r="E40" s="19" t="s">
        <v>48</v>
      </c>
      <c r="F40" s="19">
        <v>-0.84916049999999998</v>
      </c>
      <c r="G40" s="19">
        <v>1.6551290299999999</v>
      </c>
      <c r="H40" s="19">
        <v>1.7620164899999999</v>
      </c>
      <c r="I40" s="19">
        <v>-3.5465374000000001</v>
      </c>
      <c r="J40" s="19">
        <v>1.7956189499999999</v>
      </c>
      <c r="K40" s="19">
        <v>2.639588E-2</v>
      </c>
      <c r="L40" s="19">
        <v>0.42421331000000001</v>
      </c>
      <c r="M40" s="19">
        <v>-1.5762113</v>
      </c>
      <c r="N40" s="19">
        <v>4077.6796599999998</v>
      </c>
      <c r="O40" s="19">
        <v>14.7233333</v>
      </c>
      <c r="P40" s="19">
        <v>98.463333300000002</v>
      </c>
      <c r="Q40" s="19">
        <v>3.6333333300000001</v>
      </c>
      <c r="R40" s="19">
        <v>19.066666699999999</v>
      </c>
      <c r="S40" s="19">
        <v>117.2</v>
      </c>
      <c r="T40" s="19">
        <v>50</v>
      </c>
      <c r="U40" s="19">
        <v>500</v>
      </c>
      <c r="V40" s="19">
        <v>18</v>
      </c>
      <c r="W40" s="19">
        <v>10.938053699999999</v>
      </c>
      <c r="X40" s="19">
        <v>16.059999999999999</v>
      </c>
      <c r="Y40" s="19">
        <v>3.2742014099999999</v>
      </c>
      <c r="Z40" s="19">
        <v>25.644705200000001</v>
      </c>
      <c r="AA40" s="19">
        <v>55.016262699999999</v>
      </c>
    </row>
    <row r="41" spans="1:27" x14ac:dyDescent="0.2">
      <c r="A41" s="19" t="s">
        <v>10</v>
      </c>
      <c r="B41" s="19" t="s">
        <v>68</v>
      </c>
      <c r="C41" s="19" t="s">
        <v>69</v>
      </c>
      <c r="D41" s="19" t="s">
        <v>35</v>
      </c>
      <c r="E41" s="19" t="s">
        <v>48</v>
      </c>
      <c r="F41" s="19">
        <v>-0.90297680000000002</v>
      </c>
      <c r="G41" s="19">
        <v>1.34350108</v>
      </c>
      <c r="H41" s="19">
        <v>3.07625781</v>
      </c>
      <c r="I41" s="19">
        <v>-3.7112449000000001</v>
      </c>
      <c r="J41" s="19">
        <v>1.22762054</v>
      </c>
      <c r="K41" s="19">
        <v>-0.1242462</v>
      </c>
      <c r="L41" s="19">
        <v>1.26631607</v>
      </c>
      <c r="M41" s="19">
        <v>-1.9247278999999999</v>
      </c>
      <c r="N41" s="19">
        <v>8916.7385599999998</v>
      </c>
      <c r="O41" s="19">
        <v>18.84</v>
      </c>
      <c r="P41" s="19">
        <v>106.956667</v>
      </c>
      <c r="Q41" s="19">
        <v>4.0166666700000002</v>
      </c>
      <c r="R41" s="19">
        <v>22.6333333</v>
      </c>
      <c r="S41" s="19">
        <v>111.6</v>
      </c>
      <c r="T41" s="19">
        <v>50</v>
      </c>
      <c r="U41" s="19">
        <v>500</v>
      </c>
      <c r="V41" s="19">
        <v>18</v>
      </c>
      <c r="W41" s="19">
        <v>10.8510194</v>
      </c>
      <c r="X41" s="19">
        <v>24.73</v>
      </c>
      <c r="Y41" s="19">
        <v>0.40072870999999999</v>
      </c>
      <c r="Z41" s="19">
        <v>28.833913800000001</v>
      </c>
      <c r="AA41" s="19">
        <v>46.040220099999999</v>
      </c>
    </row>
    <row r="42" spans="1:27" x14ac:dyDescent="0.2">
      <c r="A42" s="19" t="s">
        <v>10</v>
      </c>
      <c r="B42" s="19" t="s">
        <v>70</v>
      </c>
      <c r="C42" s="19" t="s">
        <v>71</v>
      </c>
      <c r="D42" s="19" t="s">
        <v>35</v>
      </c>
      <c r="E42" s="19" t="s">
        <v>48</v>
      </c>
      <c r="F42" s="19">
        <v>-1.0966476000000001</v>
      </c>
      <c r="G42" s="19">
        <v>1.1091046200000001</v>
      </c>
      <c r="H42" s="19">
        <v>2.3940746100000001</v>
      </c>
      <c r="I42" s="19">
        <v>-4.0401223000000002</v>
      </c>
      <c r="J42" s="19">
        <v>1.9889612400000001</v>
      </c>
      <c r="K42" s="19">
        <v>-0.10788639999999999</v>
      </c>
      <c r="L42" s="19">
        <v>1.1812370599999999</v>
      </c>
      <c r="M42" s="19">
        <v>-1.8814936</v>
      </c>
      <c r="N42" s="19">
        <v>8841.8749100000005</v>
      </c>
      <c r="O42" s="19">
        <v>12.103333299999999</v>
      </c>
      <c r="P42" s="19">
        <v>84.673333299999996</v>
      </c>
      <c r="Q42" s="19">
        <v>3.28333333</v>
      </c>
      <c r="R42" s="19">
        <v>14.4166667</v>
      </c>
      <c r="S42" s="19">
        <v>122.6</v>
      </c>
      <c r="T42" s="19">
        <v>50</v>
      </c>
      <c r="U42" s="19">
        <v>500</v>
      </c>
      <c r="V42" s="19">
        <v>18</v>
      </c>
      <c r="W42" s="19">
        <v>10.8694852</v>
      </c>
      <c r="X42" s="19">
        <v>26.23</v>
      </c>
      <c r="Y42" s="19">
        <v>0.61173414999999998</v>
      </c>
      <c r="Z42" s="19">
        <v>31.969774300000001</v>
      </c>
      <c r="AA42" s="19">
        <v>41.191659100000003</v>
      </c>
    </row>
    <row r="43" spans="1:27" x14ac:dyDescent="0.2">
      <c r="A43" s="19" t="s">
        <v>10</v>
      </c>
      <c r="B43" s="19" t="s">
        <v>72</v>
      </c>
      <c r="C43" s="19" t="s">
        <v>73</v>
      </c>
      <c r="D43" s="19" t="s">
        <v>35</v>
      </c>
      <c r="E43" s="19" t="s">
        <v>48</v>
      </c>
      <c r="F43" s="19">
        <v>-1.1762946000000001</v>
      </c>
      <c r="G43" s="19">
        <v>1.04444911</v>
      </c>
      <c r="H43" s="19">
        <v>2.9196233700000001</v>
      </c>
      <c r="I43" s="19">
        <v>-4.1964084000000001</v>
      </c>
      <c r="J43" s="19">
        <v>2.42886457</v>
      </c>
      <c r="K43" s="19">
        <v>-0.16298470000000001</v>
      </c>
      <c r="L43" s="19">
        <v>1.39740179</v>
      </c>
      <c r="M43" s="19">
        <v>-1.9710755</v>
      </c>
      <c r="N43" s="19">
        <v>3904.0596999999998</v>
      </c>
      <c r="O43" s="19">
        <v>5.7</v>
      </c>
      <c r="P43" s="19">
        <v>43.65</v>
      </c>
      <c r="Q43" s="19">
        <v>0.96666666999999995</v>
      </c>
      <c r="R43" s="19">
        <v>15.183333299999999</v>
      </c>
      <c r="S43" s="19">
        <v>108.2</v>
      </c>
      <c r="T43" s="19">
        <v>50</v>
      </c>
      <c r="U43" s="19">
        <v>500</v>
      </c>
      <c r="V43" s="19">
        <v>18</v>
      </c>
      <c r="W43" s="19">
        <v>10.9028077</v>
      </c>
      <c r="X43" s="19">
        <v>23.66</v>
      </c>
      <c r="Y43" s="19">
        <v>2.7945445000000002</v>
      </c>
      <c r="Z43" s="19">
        <v>44.254827300000002</v>
      </c>
      <c r="AA43" s="19">
        <v>29.293210999999999</v>
      </c>
    </row>
    <row r="44" spans="1:27" x14ac:dyDescent="0.2">
      <c r="A44" s="19" t="s">
        <v>10</v>
      </c>
      <c r="B44" s="19" t="s">
        <v>74</v>
      </c>
      <c r="C44" s="20">
        <v>44968</v>
      </c>
      <c r="D44" s="19" t="s">
        <v>35</v>
      </c>
      <c r="E44" s="19" t="s">
        <v>48</v>
      </c>
      <c r="F44" s="19">
        <v>-0.5535852</v>
      </c>
      <c r="G44" s="19">
        <v>1.7688993399999999</v>
      </c>
      <c r="H44" s="19">
        <v>1.87867406</v>
      </c>
      <c r="I44" s="19">
        <v>-3.4517880999999999</v>
      </c>
      <c r="J44" s="19">
        <v>1.62117523</v>
      </c>
      <c r="K44" s="19">
        <v>0.12824742</v>
      </c>
      <c r="L44" s="19">
        <v>0.13358465999999999</v>
      </c>
      <c r="M44" s="19">
        <v>-0.99970009999999998</v>
      </c>
      <c r="N44" s="19">
        <v>18029.3969</v>
      </c>
      <c r="O44" s="19">
        <v>48.233333299999998</v>
      </c>
      <c r="P44" s="19">
        <v>278.13333299999999</v>
      </c>
      <c r="Q44" s="19">
        <v>11.12</v>
      </c>
      <c r="R44" s="19">
        <v>11.34</v>
      </c>
      <c r="S44" s="19">
        <v>108.333333</v>
      </c>
      <c r="T44" s="19">
        <v>50</v>
      </c>
      <c r="U44" s="19">
        <v>500</v>
      </c>
      <c r="V44" s="19">
        <v>8</v>
      </c>
      <c r="W44" s="19">
        <v>10.924252900000001</v>
      </c>
      <c r="X44" s="19">
        <v>22.62</v>
      </c>
      <c r="Y44" s="19">
        <v>12.616329</v>
      </c>
      <c r="Z44" s="19">
        <v>56.1366716</v>
      </c>
      <c r="AA44" s="19">
        <v>8.6273919100000001</v>
      </c>
    </row>
    <row r="45" spans="1:27" x14ac:dyDescent="0.2">
      <c r="A45" s="19" t="s">
        <v>10</v>
      </c>
      <c r="B45" s="19" t="s">
        <v>75</v>
      </c>
      <c r="C45" s="20">
        <v>45088</v>
      </c>
      <c r="D45" s="19" t="s">
        <v>35</v>
      </c>
      <c r="E45" s="19" t="s">
        <v>48</v>
      </c>
      <c r="F45" s="19">
        <v>-0.53099490000000005</v>
      </c>
      <c r="G45" s="19">
        <v>1.8870639199999999</v>
      </c>
      <c r="H45" s="19">
        <v>1.9196254100000001</v>
      </c>
      <c r="I45" s="19">
        <v>-3.4778535000000002</v>
      </c>
      <c r="J45" s="19">
        <v>1.78586709</v>
      </c>
      <c r="K45" s="19">
        <v>0.13778852999999999</v>
      </c>
      <c r="L45" s="19">
        <v>0.27229672999999999</v>
      </c>
      <c r="M45" s="19">
        <v>-1.420793</v>
      </c>
      <c r="N45" s="19">
        <v>8427.7355700000007</v>
      </c>
      <c r="O45" s="19">
        <v>24.606666700000002</v>
      </c>
      <c r="P45" s="19">
        <v>160.253333</v>
      </c>
      <c r="Q45" s="19">
        <v>11.18</v>
      </c>
      <c r="R45" s="19">
        <v>14.76</v>
      </c>
      <c r="S45" s="19">
        <v>120</v>
      </c>
      <c r="T45" s="19">
        <v>50</v>
      </c>
      <c r="U45" s="19">
        <v>500</v>
      </c>
      <c r="V45" s="19">
        <v>8</v>
      </c>
      <c r="W45" s="19">
        <v>10.931227399999999</v>
      </c>
      <c r="X45" s="19">
        <v>19.48</v>
      </c>
      <c r="Y45" s="19">
        <v>1.8562726199999999</v>
      </c>
      <c r="Z45" s="19">
        <v>39.801048600000001</v>
      </c>
      <c r="AA45" s="19">
        <v>38.861005300000002</v>
      </c>
    </row>
    <row r="46" spans="1:27" x14ac:dyDescent="0.2">
      <c r="A46" s="19" t="s">
        <v>10</v>
      </c>
      <c r="B46" s="19" t="s">
        <v>76</v>
      </c>
      <c r="C46" s="20">
        <v>45241</v>
      </c>
      <c r="D46" s="19" t="s">
        <v>35</v>
      </c>
      <c r="E46" s="19" t="s">
        <v>48</v>
      </c>
      <c r="F46" s="19">
        <v>-0.74789910000000004</v>
      </c>
      <c r="G46" s="19">
        <v>1.6219673800000001</v>
      </c>
      <c r="H46" s="19">
        <v>1.7889524999999999</v>
      </c>
      <c r="I46" s="19">
        <v>-3.6617415000000002</v>
      </c>
      <c r="J46" s="19">
        <v>2.0051870200000002</v>
      </c>
      <c r="K46" s="19">
        <v>5.177412E-2</v>
      </c>
      <c r="L46" s="19">
        <v>0.56108541000000001</v>
      </c>
      <c r="M46" s="19">
        <v>-1.5457463</v>
      </c>
      <c r="N46" s="19">
        <v>7112.0467500000004</v>
      </c>
      <c r="O46" s="19">
        <v>21.9</v>
      </c>
      <c r="P46" s="19">
        <v>148.24</v>
      </c>
      <c r="Q46" s="19">
        <v>3.6333333300000001</v>
      </c>
      <c r="R46" s="19">
        <v>19.066666699999999</v>
      </c>
      <c r="S46" s="19">
        <v>117.2</v>
      </c>
      <c r="T46" s="19">
        <v>50</v>
      </c>
      <c r="U46" s="19">
        <v>500</v>
      </c>
      <c r="V46" s="19">
        <v>8</v>
      </c>
      <c r="W46" s="19">
        <v>10.938053699999999</v>
      </c>
      <c r="X46" s="19">
        <v>16.02</v>
      </c>
      <c r="Y46" s="19">
        <v>19.847277800000001</v>
      </c>
      <c r="Z46" s="19">
        <v>32.435464099999997</v>
      </c>
      <c r="AA46" s="19">
        <v>31.697340100000002</v>
      </c>
    </row>
    <row r="47" spans="1:27" x14ac:dyDescent="0.2">
      <c r="A47" s="19" t="s">
        <v>10</v>
      </c>
      <c r="B47" s="19" t="s">
        <v>77</v>
      </c>
      <c r="C47" s="19" t="s">
        <v>69</v>
      </c>
      <c r="D47" s="19" t="s">
        <v>35</v>
      </c>
      <c r="E47" s="19" t="s">
        <v>48</v>
      </c>
      <c r="F47" s="19">
        <v>-0.76932650000000002</v>
      </c>
      <c r="G47" s="19">
        <v>1.6082140700000001</v>
      </c>
      <c r="H47" s="19">
        <v>2.7680305700000001</v>
      </c>
      <c r="I47" s="19">
        <v>-3.7803483</v>
      </c>
      <c r="J47" s="19">
        <v>1.4877305199999999</v>
      </c>
      <c r="K47" s="19">
        <v>-0.1189166</v>
      </c>
      <c r="L47" s="19">
        <v>0.86230810000000002</v>
      </c>
      <c r="M47" s="19">
        <v>-1.8709624</v>
      </c>
      <c r="N47" s="19">
        <v>10479.3182</v>
      </c>
      <c r="O47" s="19">
        <v>30.7766667</v>
      </c>
      <c r="P47" s="19">
        <v>188.44666699999999</v>
      </c>
      <c r="Q47" s="19">
        <v>4.0166666700000002</v>
      </c>
      <c r="R47" s="19">
        <v>22.6333333</v>
      </c>
      <c r="S47" s="19">
        <v>111.6</v>
      </c>
      <c r="T47" s="19">
        <v>50</v>
      </c>
      <c r="U47" s="19">
        <v>500</v>
      </c>
      <c r="V47" s="19">
        <v>8</v>
      </c>
      <c r="W47" s="19">
        <v>10.8510194</v>
      </c>
      <c r="X47" s="19">
        <v>22.2</v>
      </c>
      <c r="Y47" s="19">
        <v>1.4233391099999999</v>
      </c>
      <c r="Z47" s="19">
        <v>39.047300999999997</v>
      </c>
      <c r="AA47" s="19">
        <v>37.331357199999999</v>
      </c>
    </row>
    <row r="48" spans="1:27" x14ac:dyDescent="0.2">
      <c r="A48" s="19" t="s">
        <v>10</v>
      </c>
      <c r="B48" s="19" t="s">
        <v>78</v>
      </c>
      <c r="C48" s="19" t="s">
        <v>71</v>
      </c>
      <c r="D48" s="19" t="s">
        <v>35</v>
      </c>
      <c r="E48" s="19" t="s">
        <v>48</v>
      </c>
      <c r="F48" s="19">
        <v>-0.96547989999999995</v>
      </c>
      <c r="G48" s="19">
        <v>1.28012617</v>
      </c>
      <c r="H48" s="19">
        <v>2.54958975</v>
      </c>
      <c r="I48" s="19">
        <v>-3.8552137000000002</v>
      </c>
      <c r="J48" s="19">
        <v>1.69317567</v>
      </c>
      <c r="K48" s="19">
        <v>-1.89696E-2</v>
      </c>
      <c r="L48" s="19">
        <v>1.0102852499999999</v>
      </c>
      <c r="M48" s="19">
        <v>-1.7500852</v>
      </c>
      <c r="N48" s="19">
        <v>17607.293300000001</v>
      </c>
      <c r="O48" s="19">
        <v>44.43</v>
      </c>
      <c r="P48" s="19">
        <v>244.26666700000001</v>
      </c>
      <c r="Q48" s="19">
        <v>3.28333333</v>
      </c>
      <c r="R48" s="19">
        <v>14.4166667</v>
      </c>
      <c r="S48" s="19">
        <v>122.6</v>
      </c>
      <c r="T48" s="19">
        <v>50</v>
      </c>
      <c r="U48" s="19">
        <v>500</v>
      </c>
      <c r="V48" s="19">
        <v>8</v>
      </c>
      <c r="W48" s="19">
        <v>10.8694852</v>
      </c>
      <c r="X48" s="19">
        <v>18.940000000000001</v>
      </c>
      <c r="Y48" s="19">
        <v>2.97212488</v>
      </c>
      <c r="Z48" s="19">
        <v>38.738104499999999</v>
      </c>
      <c r="AA48" s="19">
        <v>39.347810799999998</v>
      </c>
    </row>
    <row r="49" spans="1:27" x14ac:dyDescent="0.2">
      <c r="A49" s="19" t="s">
        <v>10</v>
      </c>
      <c r="B49" s="19" t="s">
        <v>79</v>
      </c>
      <c r="C49" s="19" t="s">
        <v>73</v>
      </c>
      <c r="D49" s="19" t="s">
        <v>35</v>
      </c>
      <c r="E49" s="19" t="s">
        <v>48</v>
      </c>
      <c r="F49" s="19">
        <v>-0.77307610000000004</v>
      </c>
      <c r="G49" s="19">
        <v>1.5333498000000001</v>
      </c>
      <c r="H49" s="19">
        <v>2.3737287299999998</v>
      </c>
      <c r="I49" s="19">
        <v>-3.8650381</v>
      </c>
      <c r="J49" s="19">
        <v>1.42187142</v>
      </c>
      <c r="K49" s="19">
        <v>-9.54261E-2</v>
      </c>
      <c r="L49" s="19">
        <v>0.93701250999999997</v>
      </c>
      <c r="M49" s="19">
        <v>-1.8232212000000001</v>
      </c>
      <c r="N49" s="19">
        <v>7847.9404999999997</v>
      </c>
      <c r="O49" s="19">
        <v>12.78</v>
      </c>
      <c r="P49" s="19">
        <v>94.723333299999993</v>
      </c>
      <c r="Q49" s="19">
        <v>0.96666666999999995</v>
      </c>
      <c r="R49" s="19">
        <v>15.183333299999999</v>
      </c>
      <c r="S49" s="19">
        <v>108.2</v>
      </c>
      <c r="T49" s="19">
        <v>50</v>
      </c>
      <c r="U49" s="19">
        <v>500</v>
      </c>
      <c r="V49" s="19">
        <v>8</v>
      </c>
      <c r="W49" s="19">
        <v>10.9028077</v>
      </c>
      <c r="X49" s="19">
        <v>27.75</v>
      </c>
      <c r="Y49" s="19">
        <v>0.89426015999999997</v>
      </c>
      <c r="Z49" s="19">
        <v>41.279533999999998</v>
      </c>
      <c r="AA49" s="19">
        <v>30.078997000000001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5029D-0D5A-DB41-94DD-22258F9EC9F4}">
  <dimension ref="A1:N339"/>
  <sheetViews>
    <sheetView tabSelected="1" workbookViewId="0">
      <selection activeCell="G116" sqref="G116:G118"/>
    </sheetView>
  </sheetViews>
  <sheetFormatPr baseColWidth="10" defaultRowHeight="16" x14ac:dyDescent="0.2"/>
  <sheetData>
    <row r="1" spans="1:14" x14ac:dyDescent="0.2">
      <c r="A1" s="36" t="s">
        <v>4</v>
      </c>
      <c r="B1" s="36" t="s">
        <v>0</v>
      </c>
      <c r="C1" s="36" t="s">
        <v>155</v>
      </c>
      <c r="D1" s="37" t="s">
        <v>156</v>
      </c>
      <c r="E1" s="37" t="s">
        <v>157</v>
      </c>
      <c r="F1" s="38" t="s">
        <v>9</v>
      </c>
      <c r="G1" s="36" t="s">
        <v>158</v>
      </c>
      <c r="H1" s="36" t="s">
        <v>2</v>
      </c>
      <c r="I1" s="39" t="s">
        <v>159</v>
      </c>
      <c r="J1" s="36" t="s">
        <v>160</v>
      </c>
      <c r="K1" s="36" t="s">
        <v>161</v>
      </c>
      <c r="L1" s="36" t="s">
        <v>162</v>
      </c>
      <c r="M1" s="36" t="s">
        <v>163</v>
      </c>
      <c r="N1" s="36" t="s">
        <v>164</v>
      </c>
    </row>
    <row r="2" spans="1:14" x14ac:dyDescent="0.2">
      <c r="A2" s="47" t="s">
        <v>15</v>
      </c>
      <c r="B2" s="28" t="s">
        <v>10</v>
      </c>
      <c r="C2" s="28" t="s">
        <v>27</v>
      </c>
      <c r="D2" s="29" t="s">
        <v>165</v>
      </c>
      <c r="E2" s="29" t="s">
        <v>166</v>
      </c>
      <c r="F2" s="30">
        <v>3</v>
      </c>
      <c r="G2" s="31">
        <v>45030</v>
      </c>
      <c r="H2" s="31">
        <v>45034</v>
      </c>
      <c r="I2" s="28">
        <v>3423.46</v>
      </c>
      <c r="J2" s="48">
        <v>3.42</v>
      </c>
      <c r="K2" s="28">
        <v>0.01</v>
      </c>
      <c r="L2" s="28">
        <v>0.05</v>
      </c>
      <c r="M2" s="28">
        <v>8.2200000000000006</v>
      </c>
      <c r="N2" s="49">
        <v>49.3</v>
      </c>
    </row>
    <row r="3" spans="1:14" x14ac:dyDescent="0.2">
      <c r="A3" s="50" t="s">
        <v>15</v>
      </c>
      <c r="B3" s="40" t="s">
        <v>10</v>
      </c>
      <c r="C3" s="40" t="s">
        <v>27</v>
      </c>
      <c r="D3" s="41" t="s">
        <v>165</v>
      </c>
      <c r="E3" s="41" t="s">
        <v>166</v>
      </c>
      <c r="F3" s="42">
        <v>3</v>
      </c>
      <c r="G3" s="43">
        <v>45030</v>
      </c>
      <c r="H3" s="43">
        <v>45034</v>
      </c>
      <c r="I3" s="40">
        <v>5335.71</v>
      </c>
      <c r="J3" s="44">
        <v>5.34</v>
      </c>
      <c r="K3" s="40">
        <v>0.01</v>
      </c>
      <c r="L3" s="40">
        <v>0.06</v>
      </c>
      <c r="M3" s="40">
        <v>8</v>
      </c>
      <c r="N3" s="51">
        <v>61.09</v>
      </c>
    </row>
    <row r="4" spans="1:14" x14ac:dyDescent="0.2">
      <c r="A4" s="50" t="s">
        <v>15</v>
      </c>
      <c r="B4" s="40" t="s">
        <v>10</v>
      </c>
      <c r="C4" s="40" t="s">
        <v>27</v>
      </c>
      <c r="D4" s="41" t="s">
        <v>165</v>
      </c>
      <c r="E4" s="41" t="s">
        <v>166</v>
      </c>
      <c r="F4" s="42">
        <v>3</v>
      </c>
      <c r="G4" s="43">
        <v>45030</v>
      </c>
      <c r="H4" s="43">
        <v>45040</v>
      </c>
      <c r="I4" s="40">
        <v>3691.42</v>
      </c>
      <c r="J4" s="44">
        <v>3.69</v>
      </c>
      <c r="K4" s="40">
        <v>0.01</v>
      </c>
      <c r="L4" s="40">
        <v>0.06</v>
      </c>
      <c r="M4" s="40">
        <v>9.9700000000000006</v>
      </c>
      <c r="N4" s="51">
        <v>59.25</v>
      </c>
    </row>
    <row r="5" spans="1:14" x14ac:dyDescent="0.2">
      <c r="A5" s="50" t="s">
        <v>15</v>
      </c>
      <c r="B5" s="40" t="s">
        <v>10</v>
      </c>
      <c r="C5" s="40" t="s">
        <v>27</v>
      </c>
      <c r="D5" s="41" t="s">
        <v>165</v>
      </c>
      <c r="E5" s="41" t="s">
        <v>166</v>
      </c>
      <c r="F5" s="42">
        <v>3</v>
      </c>
      <c r="G5" s="43">
        <v>45030</v>
      </c>
      <c r="H5" s="43">
        <v>45040</v>
      </c>
      <c r="I5" s="40">
        <v>8684.98</v>
      </c>
      <c r="J5" s="44">
        <v>8.68</v>
      </c>
      <c r="K5" s="40">
        <v>0.02</v>
      </c>
      <c r="L5" s="40">
        <v>0.11</v>
      </c>
      <c r="M5" s="40">
        <v>15.2</v>
      </c>
      <c r="N5" s="51">
        <v>110.73</v>
      </c>
    </row>
    <row r="6" spans="1:14" x14ac:dyDescent="0.2">
      <c r="A6" s="50" t="s">
        <v>15</v>
      </c>
      <c r="B6" s="40" t="s">
        <v>10</v>
      </c>
      <c r="C6" s="40" t="s">
        <v>27</v>
      </c>
      <c r="D6" s="41" t="s">
        <v>165</v>
      </c>
      <c r="E6" s="41" t="s">
        <v>166</v>
      </c>
      <c r="F6" s="42">
        <v>3</v>
      </c>
      <c r="G6" s="43">
        <v>45030</v>
      </c>
      <c r="H6" s="43">
        <v>45040</v>
      </c>
      <c r="I6" s="40">
        <v>8565.52</v>
      </c>
      <c r="J6" s="44">
        <v>8.57</v>
      </c>
      <c r="K6" s="40">
        <v>0.02</v>
      </c>
      <c r="L6" s="40">
        <v>0.1</v>
      </c>
      <c r="M6" s="40">
        <v>19.27</v>
      </c>
      <c r="N6" s="51">
        <v>103.21</v>
      </c>
    </row>
    <row r="7" spans="1:14" x14ac:dyDescent="0.2">
      <c r="A7" s="50" t="s">
        <v>15</v>
      </c>
      <c r="B7" s="40" t="s">
        <v>10</v>
      </c>
      <c r="C7" s="40" t="s">
        <v>27</v>
      </c>
      <c r="D7" s="41" t="s">
        <v>165</v>
      </c>
      <c r="E7" s="41" t="s">
        <v>166</v>
      </c>
      <c r="F7" s="42">
        <v>3</v>
      </c>
      <c r="G7" s="43">
        <v>45030</v>
      </c>
      <c r="H7" s="43">
        <v>45040</v>
      </c>
      <c r="I7" s="40">
        <v>4635.17</v>
      </c>
      <c r="J7" s="44">
        <v>4.6399999999999997</v>
      </c>
      <c r="K7" s="40">
        <v>0.02</v>
      </c>
      <c r="L7" s="40">
        <v>0.15</v>
      </c>
      <c r="M7" s="40">
        <v>23.87</v>
      </c>
      <c r="N7" s="51">
        <v>147.63</v>
      </c>
    </row>
    <row r="8" spans="1:14" x14ac:dyDescent="0.2">
      <c r="A8" s="50" t="s">
        <v>15</v>
      </c>
      <c r="B8" s="40" t="s">
        <v>10</v>
      </c>
      <c r="C8" s="40" t="s">
        <v>27</v>
      </c>
      <c r="D8" s="41" t="s">
        <v>165</v>
      </c>
      <c r="E8" s="41" t="s">
        <v>166</v>
      </c>
      <c r="F8" s="42">
        <v>3</v>
      </c>
      <c r="G8" s="43">
        <v>45030</v>
      </c>
      <c r="H8" s="43">
        <v>45047</v>
      </c>
      <c r="I8" s="40">
        <v>2747.66</v>
      </c>
      <c r="J8" s="44">
        <v>2.75</v>
      </c>
      <c r="K8" s="40">
        <v>0.01</v>
      </c>
      <c r="L8" s="40">
        <v>0.08</v>
      </c>
      <c r="M8" s="40">
        <v>11.27</v>
      </c>
      <c r="N8" s="51">
        <v>77.62</v>
      </c>
    </row>
    <row r="9" spans="1:14" x14ac:dyDescent="0.2">
      <c r="A9" s="50" t="s">
        <v>15</v>
      </c>
      <c r="B9" s="40" t="s">
        <v>10</v>
      </c>
      <c r="C9" s="40" t="s">
        <v>27</v>
      </c>
      <c r="D9" s="41" t="s">
        <v>165</v>
      </c>
      <c r="E9" s="41" t="s">
        <v>166</v>
      </c>
      <c r="F9" s="42">
        <v>3</v>
      </c>
      <c r="G9" s="43">
        <v>45030</v>
      </c>
      <c r="H9" s="43">
        <v>45047</v>
      </c>
      <c r="I9" s="40">
        <v>11003.89</v>
      </c>
      <c r="J9" s="44">
        <v>11</v>
      </c>
      <c r="K9" s="40">
        <v>0.04</v>
      </c>
      <c r="L9" s="40">
        <v>0.27</v>
      </c>
      <c r="M9" s="40">
        <v>42.92</v>
      </c>
      <c r="N9" s="51">
        <v>272.89999999999998</v>
      </c>
    </row>
    <row r="10" spans="1:14" x14ac:dyDescent="0.2">
      <c r="A10" s="50" t="s">
        <v>15</v>
      </c>
      <c r="B10" s="40" t="s">
        <v>10</v>
      </c>
      <c r="C10" s="40" t="s">
        <v>27</v>
      </c>
      <c r="D10" s="41" t="s">
        <v>165</v>
      </c>
      <c r="E10" s="41" t="s">
        <v>166</v>
      </c>
      <c r="F10" s="42">
        <v>3</v>
      </c>
      <c r="G10" s="43">
        <v>45030</v>
      </c>
      <c r="H10" s="43">
        <v>45047</v>
      </c>
      <c r="I10" s="40">
        <v>8570.5</v>
      </c>
      <c r="J10" s="44">
        <v>8.57</v>
      </c>
      <c r="K10" s="40">
        <v>0.03</v>
      </c>
      <c r="L10" s="40">
        <v>0.24</v>
      </c>
      <c r="M10" s="40">
        <v>35.14</v>
      </c>
      <c r="N10" s="51">
        <v>236.1</v>
      </c>
    </row>
    <row r="11" spans="1:14" x14ac:dyDescent="0.2">
      <c r="A11" s="50" t="s">
        <v>15</v>
      </c>
      <c r="B11" s="40" t="s">
        <v>10</v>
      </c>
      <c r="C11" s="40" t="s">
        <v>27</v>
      </c>
      <c r="D11" s="41" t="s">
        <v>165</v>
      </c>
      <c r="E11" s="41" t="s">
        <v>166</v>
      </c>
      <c r="F11" s="42">
        <v>3</v>
      </c>
      <c r="G11" s="43">
        <v>45030</v>
      </c>
      <c r="H11" s="43">
        <v>45047</v>
      </c>
      <c r="I11" s="40">
        <v>3623.72</v>
      </c>
      <c r="J11" s="44">
        <v>3.62</v>
      </c>
      <c r="K11" s="40">
        <v>0.01</v>
      </c>
      <c r="L11" s="40">
        <v>7.0000000000000007E-2</v>
      </c>
      <c r="M11" s="40">
        <v>9.6</v>
      </c>
      <c r="N11" s="51">
        <v>69.39</v>
      </c>
    </row>
    <row r="12" spans="1:14" x14ac:dyDescent="0.2">
      <c r="A12" s="50" t="s">
        <v>15</v>
      </c>
      <c r="B12" s="40" t="s">
        <v>10</v>
      </c>
      <c r="C12" s="40" t="s">
        <v>27</v>
      </c>
      <c r="D12" s="41" t="s">
        <v>165</v>
      </c>
      <c r="E12" s="41" t="s">
        <v>166</v>
      </c>
      <c r="F12" s="42">
        <v>3</v>
      </c>
      <c r="G12" s="43">
        <v>45030</v>
      </c>
      <c r="H12" s="43">
        <v>45051</v>
      </c>
      <c r="I12" s="40">
        <v>9623.9599999999991</v>
      </c>
      <c r="J12" s="44">
        <v>9.6199999999999992</v>
      </c>
      <c r="K12" s="40">
        <v>0.03</v>
      </c>
      <c r="L12" s="40">
        <v>0.2</v>
      </c>
      <c r="M12" s="40">
        <v>34.65</v>
      </c>
      <c r="N12" s="51">
        <v>195.85</v>
      </c>
    </row>
    <row r="13" spans="1:14" x14ac:dyDescent="0.2">
      <c r="A13" s="50" t="s">
        <v>15</v>
      </c>
      <c r="B13" s="40" t="s">
        <v>10</v>
      </c>
      <c r="C13" s="40" t="s">
        <v>27</v>
      </c>
      <c r="D13" s="41" t="s">
        <v>165</v>
      </c>
      <c r="E13" s="41" t="s">
        <v>166</v>
      </c>
      <c r="F13" s="42">
        <v>3</v>
      </c>
      <c r="G13" s="43">
        <v>45030</v>
      </c>
      <c r="H13" s="43">
        <v>45051</v>
      </c>
      <c r="I13" s="40">
        <v>21060.58</v>
      </c>
      <c r="J13" s="44">
        <v>21.06</v>
      </c>
      <c r="K13" s="40">
        <v>0.05</v>
      </c>
      <c r="L13" s="40">
        <v>0.4</v>
      </c>
      <c r="M13" s="40">
        <v>49.49</v>
      </c>
      <c r="N13" s="51">
        <v>396.99</v>
      </c>
    </row>
    <row r="14" spans="1:14" x14ac:dyDescent="0.2">
      <c r="A14" s="50" t="s">
        <v>15</v>
      </c>
      <c r="B14" s="40" t="s">
        <v>10</v>
      </c>
      <c r="C14" s="40" t="s">
        <v>27</v>
      </c>
      <c r="D14" s="41" t="s">
        <v>165</v>
      </c>
      <c r="E14" s="41" t="s">
        <v>166</v>
      </c>
      <c r="F14" s="42">
        <v>3</v>
      </c>
      <c r="G14" s="43">
        <v>45030</v>
      </c>
      <c r="H14" s="43">
        <v>45051</v>
      </c>
      <c r="I14" s="40">
        <v>11306.4</v>
      </c>
      <c r="J14" s="44">
        <v>11.31</v>
      </c>
      <c r="K14" s="40">
        <v>0.03</v>
      </c>
      <c r="L14" s="40">
        <v>0.24</v>
      </c>
      <c r="M14" s="40">
        <v>32.79</v>
      </c>
      <c r="N14" s="51">
        <v>235.74</v>
      </c>
    </row>
    <row r="15" spans="1:14" x14ac:dyDescent="0.2">
      <c r="A15" s="50" t="s">
        <v>15</v>
      </c>
      <c r="B15" s="40" t="s">
        <v>10</v>
      </c>
      <c r="C15" s="40" t="s">
        <v>27</v>
      </c>
      <c r="D15" s="41" t="s">
        <v>165</v>
      </c>
      <c r="E15" s="41" t="s">
        <v>166</v>
      </c>
      <c r="F15" s="42">
        <v>3</v>
      </c>
      <c r="G15" s="43">
        <v>45030</v>
      </c>
      <c r="H15" s="43">
        <v>45051</v>
      </c>
      <c r="I15" s="40">
        <v>17401.22</v>
      </c>
      <c r="J15" s="44">
        <v>17.399999999999999</v>
      </c>
      <c r="K15" s="40">
        <v>0.04</v>
      </c>
      <c r="L15" s="40">
        <v>0.31</v>
      </c>
      <c r="M15" s="40">
        <v>40.020000000000003</v>
      </c>
      <c r="N15" s="51">
        <v>311.48</v>
      </c>
    </row>
    <row r="16" spans="1:14" x14ac:dyDescent="0.2">
      <c r="A16" s="50" t="s">
        <v>15</v>
      </c>
      <c r="B16" s="40" t="s">
        <v>10</v>
      </c>
      <c r="C16" s="40" t="s">
        <v>27</v>
      </c>
      <c r="D16" s="41" t="s">
        <v>165</v>
      </c>
      <c r="E16" s="41" t="s">
        <v>166</v>
      </c>
      <c r="F16" s="42">
        <v>3</v>
      </c>
      <c r="G16" s="43">
        <v>45030</v>
      </c>
      <c r="H16" s="43">
        <v>45057</v>
      </c>
      <c r="I16" s="40">
        <v>6989.2</v>
      </c>
      <c r="J16" s="44">
        <v>6.99</v>
      </c>
      <c r="K16" s="40">
        <v>0.02</v>
      </c>
      <c r="L16" s="40">
        <v>0.15</v>
      </c>
      <c r="M16" s="40">
        <v>24.81</v>
      </c>
      <c r="N16" s="51">
        <v>146.41999999999999</v>
      </c>
    </row>
    <row r="17" spans="1:14" x14ac:dyDescent="0.2">
      <c r="A17" s="50" t="s">
        <v>15</v>
      </c>
      <c r="B17" s="40" t="s">
        <v>10</v>
      </c>
      <c r="C17" s="40" t="s">
        <v>27</v>
      </c>
      <c r="D17" s="41" t="s">
        <v>165</v>
      </c>
      <c r="E17" s="41" t="s">
        <v>166</v>
      </c>
      <c r="F17" s="42">
        <v>3</v>
      </c>
      <c r="G17" s="43">
        <v>45030</v>
      </c>
      <c r="H17" s="43">
        <v>45057</v>
      </c>
      <c r="I17" s="40">
        <v>24110.080000000002</v>
      </c>
      <c r="J17" s="44">
        <v>24.11</v>
      </c>
      <c r="K17" s="40">
        <v>0.09</v>
      </c>
      <c r="L17" s="40">
        <v>0.53</v>
      </c>
      <c r="M17" s="40">
        <v>85.59</v>
      </c>
      <c r="N17" s="51">
        <v>532.83000000000004</v>
      </c>
    </row>
    <row r="18" spans="1:14" x14ac:dyDescent="0.2">
      <c r="A18" s="50" t="s">
        <v>15</v>
      </c>
      <c r="B18" s="40" t="s">
        <v>10</v>
      </c>
      <c r="C18" s="40" t="s">
        <v>27</v>
      </c>
      <c r="D18" s="41" t="s">
        <v>165</v>
      </c>
      <c r="E18" s="41" t="s">
        <v>166</v>
      </c>
      <c r="F18" s="42">
        <v>3</v>
      </c>
      <c r="G18" s="43">
        <v>45030</v>
      </c>
      <c r="H18" s="43">
        <v>45057</v>
      </c>
      <c r="I18" s="40">
        <v>10608.34</v>
      </c>
      <c r="J18" s="44">
        <v>10.61</v>
      </c>
      <c r="K18" s="40">
        <v>0.03</v>
      </c>
      <c r="L18" s="40">
        <v>0.18</v>
      </c>
      <c r="M18" s="40">
        <v>27.58</v>
      </c>
      <c r="N18" s="51">
        <v>177.16</v>
      </c>
    </row>
    <row r="19" spans="1:14" x14ac:dyDescent="0.2">
      <c r="A19" s="50" t="s">
        <v>15</v>
      </c>
      <c r="B19" s="40" t="s">
        <v>10</v>
      </c>
      <c r="C19" s="40" t="s">
        <v>27</v>
      </c>
      <c r="D19" s="41" t="s">
        <v>165</v>
      </c>
      <c r="E19" s="41" t="s">
        <v>166</v>
      </c>
      <c r="F19" s="42">
        <v>3</v>
      </c>
      <c r="G19" s="43">
        <v>45030</v>
      </c>
      <c r="H19" s="43">
        <v>45064</v>
      </c>
      <c r="I19" s="40">
        <v>4037.86</v>
      </c>
      <c r="J19" s="44">
        <v>4.04</v>
      </c>
      <c r="K19" s="40">
        <v>0.01</v>
      </c>
      <c r="L19" s="40">
        <v>0.08</v>
      </c>
      <c r="M19" s="40">
        <v>11.1</v>
      </c>
      <c r="N19" s="51">
        <v>84.8</v>
      </c>
    </row>
    <row r="20" spans="1:14" x14ac:dyDescent="0.2">
      <c r="A20" s="50" t="s">
        <v>15</v>
      </c>
      <c r="B20" s="40" t="s">
        <v>10</v>
      </c>
      <c r="C20" s="40" t="s">
        <v>27</v>
      </c>
      <c r="D20" s="41" t="s">
        <v>165</v>
      </c>
      <c r="E20" s="41" t="s">
        <v>166</v>
      </c>
      <c r="F20" s="42">
        <v>3</v>
      </c>
      <c r="G20" s="43">
        <v>45030</v>
      </c>
      <c r="H20" s="43">
        <v>45064</v>
      </c>
      <c r="I20" s="40">
        <v>9389.81</v>
      </c>
      <c r="J20" s="44">
        <v>9.39</v>
      </c>
      <c r="K20" s="40">
        <v>0.02</v>
      </c>
      <c r="L20" s="40">
        <v>0.15</v>
      </c>
      <c r="M20" s="40">
        <v>21.13</v>
      </c>
      <c r="N20" s="51">
        <v>153.52000000000001</v>
      </c>
    </row>
    <row r="21" spans="1:14" x14ac:dyDescent="0.2">
      <c r="A21" s="50" t="s">
        <v>15</v>
      </c>
      <c r="B21" s="40" t="s">
        <v>10</v>
      </c>
      <c r="C21" s="40" t="s">
        <v>27</v>
      </c>
      <c r="D21" s="41" t="s">
        <v>165</v>
      </c>
      <c r="E21" s="41" t="s">
        <v>166</v>
      </c>
      <c r="F21" s="42">
        <v>3</v>
      </c>
      <c r="G21" s="43">
        <v>45030</v>
      </c>
      <c r="H21" s="43">
        <v>45064</v>
      </c>
      <c r="I21" s="40">
        <v>1565.19</v>
      </c>
      <c r="J21" s="44">
        <v>1.57</v>
      </c>
      <c r="K21" s="40">
        <v>0</v>
      </c>
      <c r="L21" s="40">
        <v>0.04</v>
      </c>
      <c r="M21" s="40">
        <v>4.7699999999999996</v>
      </c>
      <c r="N21" s="51">
        <v>38.35</v>
      </c>
    </row>
    <row r="22" spans="1:14" x14ac:dyDescent="0.2">
      <c r="A22" s="50" t="s">
        <v>15</v>
      </c>
      <c r="B22" s="40" t="s">
        <v>10</v>
      </c>
      <c r="C22" s="40" t="s">
        <v>27</v>
      </c>
      <c r="D22" s="41" t="s">
        <v>165</v>
      </c>
      <c r="E22" s="41" t="s">
        <v>166</v>
      </c>
      <c r="F22" s="42">
        <v>3</v>
      </c>
      <c r="G22" s="43">
        <v>45030</v>
      </c>
      <c r="H22" s="43">
        <v>45064</v>
      </c>
      <c r="I22" s="40">
        <v>16247</v>
      </c>
      <c r="J22" s="44">
        <v>16.25</v>
      </c>
      <c r="K22" s="40">
        <v>0.06</v>
      </c>
      <c r="L22" s="40">
        <v>0.43</v>
      </c>
      <c r="M22" s="40">
        <v>59.3</v>
      </c>
      <c r="N22" s="51">
        <v>428.11</v>
      </c>
    </row>
    <row r="23" spans="1:14" x14ac:dyDescent="0.2">
      <c r="A23" s="50" t="s">
        <v>15</v>
      </c>
      <c r="B23" s="40" t="s">
        <v>10</v>
      </c>
      <c r="C23" s="40" t="s">
        <v>27</v>
      </c>
      <c r="D23" s="41" t="s">
        <v>165</v>
      </c>
      <c r="E23" s="41" t="s">
        <v>166</v>
      </c>
      <c r="F23" s="42">
        <v>3</v>
      </c>
      <c r="G23" s="43">
        <v>45030</v>
      </c>
      <c r="H23" s="43">
        <v>45064</v>
      </c>
      <c r="I23" s="40">
        <v>6976.66</v>
      </c>
      <c r="J23" s="44">
        <v>6.98</v>
      </c>
      <c r="K23" s="40">
        <v>0.02</v>
      </c>
      <c r="L23" s="40">
        <v>0.13</v>
      </c>
      <c r="M23" s="40">
        <v>17.79</v>
      </c>
      <c r="N23" s="51">
        <v>131.51</v>
      </c>
    </row>
    <row r="24" spans="1:14" x14ac:dyDescent="0.2">
      <c r="A24" s="50" t="s">
        <v>15</v>
      </c>
      <c r="B24" s="40" t="s">
        <v>10</v>
      </c>
      <c r="C24" s="40" t="s">
        <v>13</v>
      </c>
      <c r="D24" s="41" t="s">
        <v>165</v>
      </c>
      <c r="E24" s="41" t="s">
        <v>166</v>
      </c>
      <c r="F24" s="42">
        <v>8</v>
      </c>
      <c r="G24" s="43">
        <v>45030</v>
      </c>
      <c r="H24" s="43">
        <v>45040</v>
      </c>
      <c r="I24" s="40">
        <v>5326.87</v>
      </c>
      <c r="J24" s="44">
        <v>5.33</v>
      </c>
      <c r="K24" s="40">
        <v>0.01</v>
      </c>
      <c r="L24" s="40">
        <v>0.09</v>
      </c>
      <c r="M24" s="40">
        <v>13.58</v>
      </c>
      <c r="N24" s="51">
        <v>89.23</v>
      </c>
    </row>
    <row r="25" spans="1:14" x14ac:dyDescent="0.2">
      <c r="A25" s="50" t="s">
        <v>15</v>
      </c>
      <c r="B25" s="40" t="s">
        <v>10</v>
      </c>
      <c r="C25" s="40" t="s">
        <v>13</v>
      </c>
      <c r="D25" s="41" t="s">
        <v>165</v>
      </c>
      <c r="E25" s="41" t="s">
        <v>166</v>
      </c>
      <c r="F25" s="42">
        <v>8</v>
      </c>
      <c r="G25" s="43">
        <v>45030</v>
      </c>
      <c r="H25" s="43">
        <v>45040</v>
      </c>
      <c r="I25" s="40">
        <v>4729.33</v>
      </c>
      <c r="J25" s="44">
        <v>4.7300000000000004</v>
      </c>
      <c r="K25" s="40">
        <v>0.01</v>
      </c>
      <c r="L25" s="40">
        <v>7.0000000000000007E-2</v>
      </c>
      <c r="M25" s="40">
        <v>9.2200000000000006</v>
      </c>
      <c r="N25" s="51">
        <v>74.959999999999994</v>
      </c>
    </row>
    <row r="26" spans="1:14" x14ac:dyDescent="0.2">
      <c r="A26" s="50" t="s">
        <v>15</v>
      </c>
      <c r="B26" s="40" t="s">
        <v>10</v>
      </c>
      <c r="C26" s="40" t="s">
        <v>13</v>
      </c>
      <c r="D26" s="41" t="s">
        <v>165</v>
      </c>
      <c r="E26" s="41" t="s">
        <v>166</v>
      </c>
      <c r="F26" s="42">
        <v>8</v>
      </c>
      <c r="G26" s="43">
        <v>45030</v>
      </c>
      <c r="H26" s="43">
        <v>45040</v>
      </c>
      <c r="I26" s="40">
        <v>2278.4299999999998</v>
      </c>
      <c r="J26" s="44">
        <v>2.2799999999999998</v>
      </c>
      <c r="K26" s="40">
        <v>0</v>
      </c>
      <c r="L26" s="40">
        <v>0.01</v>
      </c>
      <c r="M26" s="40">
        <v>1.37</v>
      </c>
      <c r="N26" s="51">
        <v>12.19</v>
      </c>
    </row>
    <row r="27" spans="1:14" x14ac:dyDescent="0.2">
      <c r="A27" s="50" t="s">
        <v>15</v>
      </c>
      <c r="B27" s="40" t="s">
        <v>10</v>
      </c>
      <c r="C27" s="40" t="s">
        <v>13</v>
      </c>
      <c r="D27" s="41" t="s">
        <v>165</v>
      </c>
      <c r="E27" s="41" t="s">
        <v>166</v>
      </c>
      <c r="F27" s="42">
        <v>8</v>
      </c>
      <c r="G27" s="43">
        <v>45030</v>
      </c>
      <c r="H27" s="43">
        <v>45050</v>
      </c>
      <c r="I27" s="40">
        <v>3566.81</v>
      </c>
      <c r="J27" s="44">
        <v>3.57</v>
      </c>
      <c r="K27" s="40">
        <v>0.01</v>
      </c>
      <c r="L27" s="40">
        <v>0.06</v>
      </c>
      <c r="M27" s="40">
        <v>11.95</v>
      </c>
      <c r="N27" s="51">
        <v>62.42</v>
      </c>
    </row>
    <row r="28" spans="1:14" x14ac:dyDescent="0.2">
      <c r="A28" s="50" t="s">
        <v>15</v>
      </c>
      <c r="B28" s="40" t="s">
        <v>10</v>
      </c>
      <c r="C28" s="40" t="s">
        <v>13</v>
      </c>
      <c r="D28" s="41" t="s">
        <v>165</v>
      </c>
      <c r="E28" s="41" t="s">
        <v>166</v>
      </c>
      <c r="F28" s="42">
        <v>8</v>
      </c>
      <c r="G28" s="43">
        <v>45030</v>
      </c>
      <c r="H28" s="43">
        <v>45050</v>
      </c>
      <c r="I28" s="40">
        <v>5175.03</v>
      </c>
      <c r="J28" s="44">
        <v>5.18</v>
      </c>
      <c r="K28" s="40">
        <v>0.01</v>
      </c>
      <c r="L28" s="40">
        <v>0.04</v>
      </c>
      <c r="M28" s="40">
        <v>6.47</v>
      </c>
      <c r="N28" s="51">
        <v>43.47</v>
      </c>
    </row>
    <row r="29" spans="1:14" x14ac:dyDescent="0.2">
      <c r="A29" s="50" t="s">
        <v>15</v>
      </c>
      <c r="B29" s="40" t="s">
        <v>10</v>
      </c>
      <c r="C29" s="40" t="s">
        <v>13</v>
      </c>
      <c r="D29" s="41" t="s">
        <v>165</v>
      </c>
      <c r="E29" s="41" t="s">
        <v>166</v>
      </c>
      <c r="F29" s="42">
        <v>8</v>
      </c>
      <c r="G29" s="43">
        <v>45030</v>
      </c>
      <c r="H29" s="43">
        <v>45050</v>
      </c>
      <c r="I29" s="40">
        <v>2760.32</v>
      </c>
      <c r="J29" s="44">
        <v>2.76</v>
      </c>
      <c r="K29" s="40">
        <v>0.01</v>
      </c>
      <c r="L29" s="40">
        <v>0.04</v>
      </c>
      <c r="M29" s="40">
        <v>5.93</v>
      </c>
      <c r="N29" s="51">
        <v>40.159999999999997</v>
      </c>
    </row>
    <row r="30" spans="1:14" x14ac:dyDescent="0.2">
      <c r="A30" s="50" t="s">
        <v>15</v>
      </c>
      <c r="B30" s="40" t="s">
        <v>10</v>
      </c>
      <c r="C30" s="40" t="s">
        <v>13</v>
      </c>
      <c r="D30" s="41" t="s">
        <v>165</v>
      </c>
      <c r="E30" s="41" t="s">
        <v>166</v>
      </c>
      <c r="F30" s="42">
        <v>8</v>
      </c>
      <c r="G30" s="43">
        <v>45030</v>
      </c>
      <c r="H30" s="43">
        <v>45061</v>
      </c>
      <c r="I30" s="40">
        <v>5320</v>
      </c>
      <c r="J30" s="44">
        <v>5.32</v>
      </c>
      <c r="K30" s="40">
        <v>0.01</v>
      </c>
      <c r="L30" s="40">
        <v>0.04</v>
      </c>
      <c r="M30" s="40">
        <v>7.71</v>
      </c>
      <c r="N30" s="51">
        <v>43.89</v>
      </c>
    </row>
    <row r="31" spans="1:14" x14ac:dyDescent="0.2">
      <c r="A31" s="50" t="s">
        <v>15</v>
      </c>
      <c r="B31" s="40" t="s">
        <v>10</v>
      </c>
      <c r="C31" s="40" t="s">
        <v>13</v>
      </c>
      <c r="D31" s="41" t="s">
        <v>165</v>
      </c>
      <c r="E31" s="41" t="s">
        <v>166</v>
      </c>
      <c r="F31" s="42">
        <v>8</v>
      </c>
      <c r="G31" s="43">
        <v>45030</v>
      </c>
      <c r="H31" s="43">
        <v>45061</v>
      </c>
      <c r="I31" s="40">
        <v>6540.75</v>
      </c>
      <c r="J31" s="44">
        <v>6.54</v>
      </c>
      <c r="K31" s="40">
        <v>0.01</v>
      </c>
      <c r="L31" s="40">
        <v>7.0000000000000007E-2</v>
      </c>
      <c r="M31" s="40">
        <v>13.08</v>
      </c>
      <c r="N31" s="51">
        <v>70.97</v>
      </c>
    </row>
    <row r="32" spans="1:14" x14ac:dyDescent="0.2">
      <c r="A32" s="50" t="s">
        <v>15</v>
      </c>
      <c r="B32" s="40" t="s">
        <v>10</v>
      </c>
      <c r="C32" s="40" t="s">
        <v>13</v>
      </c>
      <c r="D32" s="41" t="s">
        <v>165</v>
      </c>
      <c r="E32" s="41" t="s">
        <v>166</v>
      </c>
      <c r="F32" s="42">
        <v>8</v>
      </c>
      <c r="G32" s="43">
        <v>45030</v>
      </c>
      <c r="H32" s="43">
        <v>45061</v>
      </c>
      <c r="I32" s="40">
        <v>2270</v>
      </c>
      <c r="J32" s="44">
        <v>2.27</v>
      </c>
      <c r="K32" s="40">
        <v>0</v>
      </c>
      <c r="L32" s="40">
        <v>0.03</v>
      </c>
      <c r="M32" s="40">
        <v>4.6500000000000004</v>
      </c>
      <c r="N32" s="51">
        <v>30.65</v>
      </c>
    </row>
    <row r="33" spans="1:14" x14ac:dyDescent="0.2">
      <c r="A33" s="50" t="s">
        <v>15</v>
      </c>
      <c r="B33" s="40" t="s">
        <v>10</v>
      </c>
      <c r="C33" s="40" t="s">
        <v>13</v>
      </c>
      <c r="D33" s="41" t="s">
        <v>165</v>
      </c>
      <c r="E33" s="41" t="s">
        <v>166</v>
      </c>
      <c r="F33" s="42">
        <v>8</v>
      </c>
      <c r="G33" s="43">
        <v>45030</v>
      </c>
      <c r="H33" s="43">
        <v>45070</v>
      </c>
      <c r="I33" s="40">
        <v>3214.36</v>
      </c>
      <c r="J33" s="44">
        <v>3.21</v>
      </c>
      <c r="K33" s="40">
        <v>0.01</v>
      </c>
      <c r="L33" s="40">
        <v>0.03</v>
      </c>
      <c r="M33" s="40">
        <v>5.63</v>
      </c>
      <c r="N33" s="51">
        <v>32.14</v>
      </c>
    </row>
    <row r="34" spans="1:14" x14ac:dyDescent="0.2">
      <c r="A34" s="50" t="s">
        <v>15</v>
      </c>
      <c r="B34" s="40" t="s">
        <v>10</v>
      </c>
      <c r="C34" s="40" t="s">
        <v>13</v>
      </c>
      <c r="D34" s="41" t="s">
        <v>165</v>
      </c>
      <c r="E34" s="41" t="s">
        <v>166</v>
      </c>
      <c r="F34" s="42">
        <v>8</v>
      </c>
      <c r="G34" s="43">
        <v>45030</v>
      </c>
      <c r="H34" s="43">
        <v>45070</v>
      </c>
      <c r="I34" s="40">
        <v>3530.68</v>
      </c>
      <c r="J34" s="44">
        <v>3.53</v>
      </c>
      <c r="K34" s="40">
        <v>0.01</v>
      </c>
      <c r="L34" s="40">
        <v>0.04</v>
      </c>
      <c r="M34" s="40">
        <v>5.3</v>
      </c>
      <c r="N34" s="51">
        <v>40.96</v>
      </c>
    </row>
    <row r="35" spans="1:14" x14ac:dyDescent="0.2">
      <c r="A35" s="50" t="s">
        <v>15</v>
      </c>
      <c r="B35" s="40" t="s">
        <v>10</v>
      </c>
      <c r="C35" s="40" t="s">
        <v>13</v>
      </c>
      <c r="D35" s="41" t="s">
        <v>165</v>
      </c>
      <c r="E35" s="41" t="s">
        <v>166</v>
      </c>
      <c r="F35" s="42">
        <v>18</v>
      </c>
      <c r="G35" s="43">
        <v>45030</v>
      </c>
      <c r="H35" s="43">
        <v>45040</v>
      </c>
      <c r="I35" s="40">
        <v>7515.3</v>
      </c>
      <c r="J35" s="44">
        <v>7.52</v>
      </c>
      <c r="K35" s="40">
        <v>0.01</v>
      </c>
      <c r="L35" s="40">
        <v>0.06</v>
      </c>
      <c r="M35" s="40">
        <v>11.27</v>
      </c>
      <c r="N35" s="51">
        <v>60.5</v>
      </c>
    </row>
    <row r="36" spans="1:14" x14ac:dyDescent="0.2">
      <c r="A36" s="50" t="s">
        <v>15</v>
      </c>
      <c r="B36" s="40" t="s">
        <v>10</v>
      </c>
      <c r="C36" s="40" t="s">
        <v>13</v>
      </c>
      <c r="D36" s="41" t="s">
        <v>165</v>
      </c>
      <c r="E36" s="41" t="s">
        <v>166</v>
      </c>
      <c r="F36" s="42">
        <v>18</v>
      </c>
      <c r="G36" s="43">
        <v>45030</v>
      </c>
      <c r="H36" s="43">
        <v>45040</v>
      </c>
      <c r="I36" s="40"/>
      <c r="J36" s="44"/>
      <c r="K36" s="40"/>
      <c r="L36" s="40"/>
      <c r="M36" s="40"/>
      <c r="N36" s="51"/>
    </row>
    <row r="37" spans="1:14" x14ac:dyDescent="0.2">
      <c r="A37" s="50" t="s">
        <v>15</v>
      </c>
      <c r="B37" s="40" t="s">
        <v>10</v>
      </c>
      <c r="C37" s="40" t="s">
        <v>13</v>
      </c>
      <c r="D37" s="41" t="s">
        <v>165</v>
      </c>
      <c r="E37" s="41" t="s">
        <v>166</v>
      </c>
      <c r="F37" s="42">
        <v>18</v>
      </c>
      <c r="G37" s="43">
        <v>45030</v>
      </c>
      <c r="H37" s="43">
        <v>45050</v>
      </c>
      <c r="I37" s="40">
        <v>4420</v>
      </c>
      <c r="J37" s="44">
        <v>4.42</v>
      </c>
      <c r="K37" s="40">
        <v>0.01</v>
      </c>
      <c r="L37" s="40">
        <v>7.0000000000000007E-2</v>
      </c>
      <c r="M37" s="40">
        <v>11.71</v>
      </c>
      <c r="N37" s="51">
        <v>67.63</v>
      </c>
    </row>
    <row r="38" spans="1:14" x14ac:dyDescent="0.2">
      <c r="A38" s="50" t="s">
        <v>15</v>
      </c>
      <c r="B38" s="40" t="s">
        <v>10</v>
      </c>
      <c r="C38" s="40" t="s">
        <v>13</v>
      </c>
      <c r="D38" s="41" t="s">
        <v>165</v>
      </c>
      <c r="E38" s="41" t="s">
        <v>166</v>
      </c>
      <c r="F38" s="42">
        <v>18</v>
      </c>
      <c r="G38" s="43">
        <v>45030</v>
      </c>
      <c r="H38" s="43">
        <v>45050</v>
      </c>
      <c r="I38" s="40">
        <v>5729.94</v>
      </c>
      <c r="J38" s="44">
        <v>5.73</v>
      </c>
      <c r="K38" s="40">
        <v>0.01</v>
      </c>
      <c r="L38" s="40">
        <v>0.1</v>
      </c>
      <c r="M38" s="40">
        <v>11.46</v>
      </c>
      <c r="N38" s="51">
        <v>99.41</v>
      </c>
    </row>
    <row r="39" spans="1:14" x14ac:dyDescent="0.2">
      <c r="A39" s="50" t="s">
        <v>15</v>
      </c>
      <c r="B39" s="40" t="s">
        <v>10</v>
      </c>
      <c r="C39" s="40" t="s">
        <v>13</v>
      </c>
      <c r="D39" s="41" t="s">
        <v>165</v>
      </c>
      <c r="E39" s="41" t="s">
        <v>166</v>
      </c>
      <c r="F39" s="42">
        <v>18</v>
      </c>
      <c r="G39" s="43">
        <v>45030</v>
      </c>
      <c r="H39" s="43">
        <v>45050</v>
      </c>
      <c r="I39" s="40"/>
      <c r="J39" s="44"/>
      <c r="K39" s="40"/>
      <c r="L39" s="40"/>
      <c r="M39" s="40"/>
      <c r="N39" s="51"/>
    </row>
    <row r="40" spans="1:14" x14ac:dyDescent="0.2">
      <c r="A40" s="50" t="s">
        <v>15</v>
      </c>
      <c r="B40" s="40" t="s">
        <v>10</v>
      </c>
      <c r="C40" s="40" t="s">
        <v>13</v>
      </c>
      <c r="D40" s="41" t="s">
        <v>165</v>
      </c>
      <c r="E40" s="41" t="s">
        <v>166</v>
      </c>
      <c r="F40" s="42">
        <v>18</v>
      </c>
      <c r="G40" s="43">
        <v>45030</v>
      </c>
      <c r="H40" s="43">
        <v>45061</v>
      </c>
      <c r="I40" s="40">
        <v>3530</v>
      </c>
      <c r="J40" s="44">
        <v>3.53</v>
      </c>
      <c r="K40" s="40">
        <v>0.01</v>
      </c>
      <c r="L40" s="40">
        <v>0.06</v>
      </c>
      <c r="M40" s="40">
        <v>9</v>
      </c>
      <c r="N40" s="51">
        <v>61.78</v>
      </c>
    </row>
    <row r="41" spans="1:14" x14ac:dyDescent="0.2">
      <c r="A41" s="50" t="s">
        <v>15</v>
      </c>
      <c r="B41" s="40" t="s">
        <v>10</v>
      </c>
      <c r="C41" s="40" t="s">
        <v>13</v>
      </c>
      <c r="D41" s="41" t="s">
        <v>165</v>
      </c>
      <c r="E41" s="41" t="s">
        <v>166</v>
      </c>
      <c r="F41" s="42">
        <v>18</v>
      </c>
      <c r="G41" s="43">
        <v>45030</v>
      </c>
      <c r="H41" s="43">
        <v>45061</v>
      </c>
      <c r="I41" s="40">
        <v>7805.2</v>
      </c>
      <c r="J41" s="44">
        <v>7.81</v>
      </c>
      <c r="K41" s="40">
        <v>0.02</v>
      </c>
      <c r="L41" s="40">
        <v>0.09</v>
      </c>
      <c r="M41" s="40">
        <v>17.95</v>
      </c>
      <c r="N41" s="51">
        <v>86.25</v>
      </c>
    </row>
    <row r="42" spans="1:14" x14ac:dyDescent="0.2">
      <c r="A42" s="50" t="s">
        <v>15</v>
      </c>
      <c r="B42" s="40" t="s">
        <v>10</v>
      </c>
      <c r="C42" s="40" t="s">
        <v>13</v>
      </c>
      <c r="D42" s="41" t="s">
        <v>165</v>
      </c>
      <c r="E42" s="41" t="s">
        <v>166</v>
      </c>
      <c r="F42" s="42">
        <v>18</v>
      </c>
      <c r="G42" s="43">
        <v>45035</v>
      </c>
      <c r="H42" s="43">
        <v>45061</v>
      </c>
      <c r="I42" s="40">
        <v>4375.41</v>
      </c>
      <c r="J42" s="44">
        <v>4.38</v>
      </c>
      <c r="K42" s="40">
        <v>0.01</v>
      </c>
      <c r="L42" s="40">
        <v>0.05</v>
      </c>
      <c r="M42" s="40">
        <v>7.44</v>
      </c>
      <c r="N42" s="51">
        <v>53.38</v>
      </c>
    </row>
    <row r="43" spans="1:14" x14ac:dyDescent="0.2">
      <c r="A43" s="50" t="s">
        <v>15</v>
      </c>
      <c r="B43" s="40" t="s">
        <v>10</v>
      </c>
      <c r="C43" s="40" t="s">
        <v>13</v>
      </c>
      <c r="D43" s="41" t="s">
        <v>165</v>
      </c>
      <c r="E43" s="41" t="s">
        <v>166</v>
      </c>
      <c r="F43" s="42">
        <v>18</v>
      </c>
      <c r="G43" s="43">
        <v>45030</v>
      </c>
      <c r="H43" s="43">
        <v>45070</v>
      </c>
      <c r="I43" s="40">
        <v>11784.26</v>
      </c>
      <c r="J43" s="44">
        <v>11.78</v>
      </c>
      <c r="K43" s="40">
        <v>0.02</v>
      </c>
      <c r="L43" s="40">
        <v>0.18</v>
      </c>
      <c r="M43" s="40">
        <v>20.62</v>
      </c>
      <c r="N43" s="51">
        <v>178.53</v>
      </c>
    </row>
    <row r="44" spans="1:14" x14ac:dyDescent="0.2">
      <c r="A44" s="50" t="s">
        <v>15</v>
      </c>
      <c r="B44" s="40" t="s">
        <v>10</v>
      </c>
      <c r="C44" s="40" t="s">
        <v>13</v>
      </c>
      <c r="D44" s="41" t="s">
        <v>165</v>
      </c>
      <c r="E44" s="41" t="s">
        <v>166</v>
      </c>
      <c r="F44" s="42">
        <v>18</v>
      </c>
      <c r="G44" s="43">
        <v>45030</v>
      </c>
      <c r="H44" s="43">
        <v>45070</v>
      </c>
      <c r="I44" s="40">
        <v>8770</v>
      </c>
      <c r="J44" s="44">
        <v>8.77</v>
      </c>
      <c r="K44" s="40">
        <v>0.02</v>
      </c>
      <c r="L44" s="40">
        <v>0.17</v>
      </c>
      <c r="M44" s="40">
        <v>24.56</v>
      </c>
      <c r="N44" s="51">
        <v>174.08</v>
      </c>
    </row>
    <row r="45" spans="1:14" x14ac:dyDescent="0.2">
      <c r="A45" s="50" t="s">
        <v>15</v>
      </c>
      <c r="B45" s="40" t="s">
        <v>10</v>
      </c>
      <c r="C45" s="40" t="s">
        <v>13</v>
      </c>
      <c r="D45" s="41" t="s">
        <v>165</v>
      </c>
      <c r="E45" s="41" t="s">
        <v>166</v>
      </c>
      <c r="F45" s="42">
        <v>18</v>
      </c>
      <c r="G45" s="43">
        <v>45030</v>
      </c>
      <c r="H45" s="43">
        <v>45070</v>
      </c>
      <c r="I45" s="40"/>
      <c r="J45" s="44"/>
      <c r="K45" s="40"/>
      <c r="L45" s="40"/>
      <c r="M45" s="40"/>
      <c r="N45" s="51"/>
    </row>
    <row r="46" spans="1:14" x14ac:dyDescent="0.2">
      <c r="A46" s="50" t="s">
        <v>15</v>
      </c>
      <c r="B46" s="40" t="s">
        <v>10</v>
      </c>
      <c r="C46" s="40" t="s">
        <v>35</v>
      </c>
      <c r="D46" s="41" t="s">
        <v>165</v>
      </c>
      <c r="E46" s="41" t="s">
        <v>166</v>
      </c>
      <c r="F46" s="42">
        <v>8</v>
      </c>
      <c r="G46" s="43">
        <v>45035</v>
      </c>
      <c r="H46" s="43">
        <v>45044</v>
      </c>
      <c r="I46" s="40">
        <v>1314.1</v>
      </c>
      <c r="J46" s="44">
        <v>1.31</v>
      </c>
      <c r="K46" s="40">
        <v>0.01</v>
      </c>
      <c r="L46" s="40">
        <v>0.05</v>
      </c>
      <c r="M46" s="40">
        <v>8.2100000000000009</v>
      </c>
      <c r="N46" s="51">
        <v>49.41</v>
      </c>
    </row>
    <row r="47" spans="1:14" x14ac:dyDescent="0.2">
      <c r="A47" s="50" t="s">
        <v>15</v>
      </c>
      <c r="B47" s="40" t="s">
        <v>10</v>
      </c>
      <c r="C47" s="40" t="s">
        <v>35</v>
      </c>
      <c r="D47" s="41" t="s">
        <v>165</v>
      </c>
      <c r="E47" s="41" t="s">
        <v>166</v>
      </c>
      <c r="F47" s="42">
        <v>8</v>
      </c>
      <c r="G47" s="43">
        <v>45035</v>
      </c>
      <c r="H47" s="43">
        <v>45044</v>
      </c>
      <c r="I47" s="40">
        <v>1725.58</v>
      </c>
      <c r="J47" s="44">
        <v>1.73</v>
      </c>
      <c r="K47" s="40">
        <v>0.01</v>
      </c>
      <c r="L47" s="40">
        <v>0.04</v>
      </c>
      <c r="M47" s="40">
        <v>6.64</v>
      </c>
      <c r="N47" s="51">
        <v>42.71</v>
      </c>
    </row>
    <row r="48" spans="1:14" x14ac:dyDescent="0.2">
      <c r="A48" s="50" t="s">
        <v>15</v>
      </c>
      <c r="B48" s="40" t="s">
        <v>10</v>
      </c>
      <c r="C48" s="40" t="s">
        <v>35</v>
      </c>
      <c r="D48" s="41" t="s">
        <v>165</v>
      </c>
      <c r="E48" s="41" t="s">
        <v>166</v>
      </c>
      <c r="F48" s="42">
        <v>8</v>
      </c>
      <c r="G48" s="43">
        <v>45035</v>
      </c>
      <c r="H48" s="43">
        <v>45044</v>
      </c>
      <c r="I48" s="40"/>
      <c r="J48" s="44"/>
      <c r="K48" s="40"/>
      <c r="L48" s="40"/>
      <c r="M48" s="40"/>
      <c r="N48" s="51"/>
    </row>
    <row r="49" spans="1:14" x14ac:dyDescent="0.2">
      <c r="A49" s="50" t="s">
        <v>15</v>
      </c>
      <c r="B49" s="40" t="s">
        <v>10</v>
      </c>
      <c r="C49" s="40" t="s">
        <v>35</v>
      </c>
      <c r="D49" s="41" t="s">
        <v>165</v>
      </c>
      <c r="E49" s="41" t="s">
        <v>166</v>
      </c>
      <c r="F49" s="42">
        <v>8</v>
      </c>
      <c r="G49" s="43">
        <v>45035</v>
      </c>
      <c r="H49" s="43">
        <v>45054</v>
      </c>
      <c r="I49" s="40">
        <v>2314.6</v>
      </c>
      <c r="J49" s="44">
        <v>2.31</v>
      </c>
      <c r="K49" s="40">
        <v>0.01</v>
      </c>
      <c r="L49" s="40">
        <v>0.04</v>
      </c>
      <c r="M49" s="40">
        <v>7.87</v>
      </c>
      <c r="N49" s="51">
        <v>43.63</v>
      </c>
    </row>
    <row r="50" spans="1:14" x14ac:dyDescent="0.2">
      <c r="A50" s="50" t="s">
        <v>15</v>
      </c>
      <c r="B50" s="40" t="s">
        <v>10</v>
      </c>
      <c r="C50" s="40" t="s">
        <v>35</v>
      </c>
      <c r="D50" s="41" t="s">
        <v>165</v>
      </c>
      <c r="E50" s="41" t="s">
        <v>166</v>
      </c>
      <c r="F50" s="42">
        <v>8</v>
      </c>
      <c r="G50" s="43">
        <v>45035</v>
      </c>
      <c r="H50" s="43">
        <v>45054</v>
      </c>
      <c r="I50" s="40">
        <v>9885.59</v>
      </c>
      <c r="J50" s="44">
        <v>9.89</v>
      </c>
      <c r="K50" s="40">
        <v>0.03</v>
      </c>
      <c r="L50" s="40">
        <v>0.16</v>
      </c>
      <c r="M50" s="40">
        <v>27.68</v>
      </c>
      <c r="N50" s="51">
        <v>155.19999999999999</v>
      </c>
    </row>
    <row r="51" spans="1:14" x14ac:dyDescent="0.2">
      <c r="A51" s="50" t="s">
        <v>15</v>
      </c>
      <c r="B51" s="40" t="s">
        <v>10</v>
      </c>
      <c r="C51" s="40" t="s">
        <v>35</v>
      </c>
      <c r="D51" s="41" t="s">
        <v>165</v>
      </c>
      <c r="E51" s="41" t="s">
        <v>166</v>
      </c>
      <c r="F51" s="42">
        <v>8</v>
      </c>
      <c r="G51" s="43">
        <v>45035</v>
      </c>
      <c r="H51" s="43">
        <v>45054</v>
      </c>
      <c r="I51" s="40">
        <v>6973.67</v>
      </c>
      <c r="J51" s="44">
        <v>6.97</v>
      </c>
      <c r="K51" s="40">
        <v>0.02</v>
      </c>
      <c r="L51" s="40">
        <v>0.13</v>
      </c>
      <c r="M51" s="40">
        <v>20.92</v>
      </c>
      <c r="N51" s="51">
        <v>132.5</v>
      </c>
    </row>
    <row r="52" spans="1:14" x14ac:dyDescent="0.2">
      <c r="A52" s="50" t="s">
        <v>15</v>
      </c>
      <c r="B52" s="40" t="s">
        <v>10</v>
      </c>
      <c r="C52" s="40" t="s">
        <v>35</v>
      </c>
      <c r="D52" s="41" t="s">
        <v>165</v>
      </c>
      <c r="E52" s="41" t="s">
        <v>166</v>
      </c>
      <c r="F52" s="42">
        <v>8</v>
      </c>
      <c r="G52" s="43">
        <v>45035</v>
      </c>
      <c r="H52" s="43">
        <v>45064</v>
      </c>
      <c r="I52" s="40">
        <v>13284.32</v>
      </c>
      <c r="J52" s="44">
        <v>13.28</v>
      </c>
      <c r="K52" s="40">
        <v>0.03</v>
      </c>
      <c r="L52" s="40">
        <v>0.2</v>
      </c>
      <c r="M52" s="40">
        <v>27.23</v>
      </c>
      <c r="N52" s="51">
        <v>199.26</v>
      </c>
    </row>
    <row r="53" spans="1:14" x14ac:dyDescent="0.2">
      <c r="A53" s="50" t="s">
        <v>15</v>
      </c>
      <c r="B53" s="40" t="s">
        <v>10</v>
      </c>
      <c r="C53" s="40" t="s">
        <v>35</v>
      </c>
      <c r="D53" s="41" t="s">
        <v>165</v>
      </c>
      <c r="E53" s="41" t="s">
        <v>166</v>
      </c>
      <c r="F53" s="42">
        <v>8</v>
      </c>
      <c r="G53" s="43">
        <v>45035</v>
      </c>
      <c r="H53" s="43">
        <v>45064</v>
      </c>
      <c r="I53" s="40"/>
      <c r="J53" s="44"/>
      <c r="K53" s="40"/>
      <c r="L53" s="40"/>
      <c r="M53" s="40"/>
      <c r="N53" s="51"/>
    </row>
    <row r="54" spans="1:14" x14ac:dyDescent="0.2">
      <c r="A54" s="50" t="s">
        <v>15</v>
      </c>
      <c r="B54" s="40" t="s">
        <v>10</v>
      </c>
      <c r="C54" s="40" t="s">
        <v>35</v>
      </c>
      <c r="D54" s="41" t="s">
        <v>165</v>
      </c>
      <c r="E54" s="41" t="s">
        <v>166</v>
      </c>
      <c r="F54" s="42">
        <v>8</v>
      </c>
      <c r="G54" s="43">
        <v>45035</v>
      </c>
      <c r="H54" s="43">
        <v>45064</v>
      </c>
      <c r="I54" s="40"/>
      <c r="J54" s="44"/>
      <c r="K54" s="40"/>
      <c r="L54" s="40"/>
      <c r="M54" s="40"/>
      <c r="N54" s="51"/>
    </row>
    <row r="55" spans="1:14" x14ac:dyDescent="0.2">
      <c r="A55" s="50" t="s">
        <v>15</v>
      </c>
      <c r="B55" s="40" t="s">
        <v>10</v>
      </c>
      <c r="C55" s="40" t="s">
        <v>35</v>
      </c>
      <c r="D55" s="41" t="s">
        <v>165</v>
      </c>
      <c r="E55" s="41" t="s">
        <v>166</v>
      </c>
      <c r="F55" s="42">
        <v>8</v>
      </c>
      <c r="G55" s="43">
        <v>45035</v>
      </c>
      <c r="H55" s="43">
        <v>45072</v>
      </c>
      <c r="I55" s="40">
        <v>5029.8500000000004</v>
      </c>
      <c r="J55" s="44">
        <v>5.03</v>
      </c>
      <c r="K55" s="40">
        <v>0.01</v>
      </c>
      <c r="L55" s="40">
        <v>0.09</v>
      </c>
      <c r="M55" s="40">
        <v>12.32</v>
      </c>
      <c r="N55" s="51">
        <v>88.02</v>
      </c>
    </row>
    <row r="56" spans="1:14" x14ac:dyDescent="0.2">
      <c r="A56" s="50" t="s">
        <v>15</v>
      </c>
      <c r="B56" s="40" t="s">
        <v>10</v>
      </c>
      <c r="C56" s="40" t="s">
        <v>35</v>
      </c>
      <c r="D56" s="41" t="s">
        <v>165</v>
      </c>
      <c r="E56" s="41" t="s">
        <v>166</v>
      </c>
      <c r="F56" s="42">
        <v>8</v>
      </c>
      <c r="G56" s="43">
        <v>45035</v>
      </c>
      <c r="H56" s="43">
        <v>45072</v>
      </c>
      <c r="I56" s="40">
        <v>8338.5400000000009</v>
      </c>
      <c r="J56" s="44">
        <v>8.34</v>
      </c>
      <c r="K56" s="40">
        <v>0.03</v>
      </c>
      <c r="L56" s="40">
        <v>0.19</v>
      </c>
      <c r="M56" s="40">
        <v>25.43</v>
      </c>
      <c r="N56" s="51">
        <v>187.2</v>
      </c>
    </row>
    <row r="57" spans="1:14" x14ac:dyDescent="0.2">
      <c r="A57" s="50" t="s">
        <v>15</v>
      </c>
      <c r="B57" s="40" t="s">
        <v>10</v>
      </c>
      <c r="C57" s="40" t="s">
        <v>35</v>
      </c>
      <c r="D57" s="41" t="s">
        <v>165</v>
      </c>
      <c r="E57" s="41" t="s">
        <v>166</v>
      </c>
      <c r="F57" s="42">
        <v>8</v>
      </c>
      <c r="G57" s="43">
        <v>45035</v>
      </c>
      <c r="H57" s="43">
        <v>45072</v>
      </c>
      <c r="I57" s="40">
        <v>6454</v>
      </c>
      <c r="J57" s="44">
        <v>6.45</v>
      </c>
      <c r="K57" s="40">
        <v>0.02</v>
      </c>
      <c r="L57" s="40">
        <v>0.12</v>
      </c>
      <c r="M57" s="40">
        <v>17.43</v>
      </c>
      <c r="N57" s="51">
        <v>117.14</v>
      </c>
    </row>
    <row r="58" spans="1:14" x14ac:dyDescent="0.2">
      <c r="A58" s="50" t="s">
        <v>15</v>
      </c>
      <c r="B58" s="40" t="s">
        <v>10</v>
      </c>
      <c r="C58" s="40" t="s">
        <v>35</v>
      </c>
      <c r="D58" s="41" t="s">
        <v>165</v>
      </c>
      <c r="E58" s="41" t="s">
        <v>166</v>
      </c>
      <c r="F58" s="42">
        <v>18</v>
      </c>
      <c r="G58" s="43">
        <v>45035</v>
      </c>
      <c r="H58" s="43">
        <v>45044</v>
      </c>
      <c r="I58" s="40">
        <v>3583.9</v>
      </c>
      <c r="J58" s="44">
        <v>3.58</v>
      </c>
      <c r="K58" s="40">
        <v>0.01</v>
      </c>
      <c r="L58" s="40">
        <v>0.04</v>
      </c>
      <c r="M58" s="40">
        <v>8.24</v>
      </c>
      <c r="N58" s="51">
        <v>38.35</v>
      </c>
    </row>
    <row r="59" spans="1:14" x14ac:dyDescent="0.2">
      <c r="A59" s="50" t="s">
        <v>15</v>
      </c>
      <c r="B59" s="40" t="s">
        <v>10</v>
      </c>
      <c r="C59" s="40" t="s">
        <v>35</v>
      </c>
      <c r="D59" s="41" t="s">
        <v>165</v>
      </c>
      <c r="E59" s="41" t="s">
        <v>166</v>
      </c>
      <c r="F59" s="42">
        <v>18</v>
      </c>
      <c r="G59" s="43">
        <v>45035</v>
      </c>
      <c r="H59" s="43">
        <v>45044</v>
      </c>
      <c r="I59" s="40">
        <v>3652.16</v>
      </c>
      <c r="J59" s="44">
        <v>3.65</v>
      </c>
      <c r="K59" s="40">
        <v>0.01</v>
      </c>
      <c r="L59" s="40">
        <v>0.05</v>
      </c>
      <c r="M59" s="40">
        <v>10.96</v>
      </c>
      <c r="N59" s="51">
        <v>54.6</v>
      </c>
    </row>
    <row r="60" spans="1:14" x14ac:dyDescent="0.2">
      <c r="A60" s="50" t="s">
        <v>15</v>
      </c>
      <c r="B60" s="40" t="s">
        <v>10</v>
      </c>
      <c r="C60" s="40" t="s">
        <v>35</v>
      </c>
      <c r="D60" s="41" t="s">
        <v>165</v>
      </c>
      <c r="E60" s="41" t="s">
        <v>166</v>
      </c>
      <c r="F60" s="42">
        <v>18</v>
      </c>
      <c r="G60" s="43">
        <v>45035</v>
      </c>
      <c r="H60" s="43">
        <v>45044</v>
      </c>
      <c r="I60" s="40"/>
      <c r="J60" s="44"/>
      <c r="K60" s="40"/>
      <c r="L60" s="40"/>
      <c r="M60" s="40"/>
      <c r="N60" s="51"/>
    </row>
    <row r="61" spans="1:14" x14ac:dyDescent="0.2">
      <c r="A61" s="50" t="s">
        <v>15</v>
      </c>
      <c r="B61" s="40" t="s">
        <v>10</v>
      </c>
      <c r="C61" s="40" t="s">
        <v>35</v>
      </c>
      <c r="D61" s="41" t="s">
        <v>165</v>
      </c>
      <c r="E61" s="41" t="s">
        <v>166</v>
      </c>
      <c r="F61" s="42">
        <v>18</v>
      </c>
      <c r="G61" s="43">
        <v>45035</v>
      </c>
      <c r="H61" s="43">
        <v>45054</v>
      </c>
      <c r="I61" s="40">
        <v>3315.11</v>
      </c>
      <c r="J61" s="44">
        <v>3.32</v>
      </c>
      <c r="K61" s="40">
        <v>0.01</v>
      </c>
      <c r="L61" s="40">
        <v>7.0000000000000007E-2</v>
      </c>
      <c r="M61" s="40">
        <v>12.1</v>
      </c>
      <c r="N61" s="51">
        <v>66.14</v>
      </c>
    </row>
    <row r="62" spans="1:14" x14ac:dyDescent="0.2">
      <c r="A62" s="50" t="s">
        <v>15</v>
      </c>
      <c r="B62" s="40" t="s">
        <v>10</v>
      </c>
      <c r="C62" s="40" t="s">
        <v>35</v>
      </c>
      <c r="D62" s="41" t="s">
        <v>165</v>
      </c>
      <c r="E62" s="41" t="s">
        <v>166</v>
      </c>
      <c r="F62" s="42">
        <v>18</v>
      </c>
      <c r="G62" s="43">
        <v>45035</v>
      </c>
      <c r="H62" s="43">
        <v>45054</v>
      </c>
      <c r="I62" s="40">
        <v>5878.94</v>
      </c>
      <c r="J62" s="44">
        <v>5.88</v>
      </c>
      <c r="K62" s="40">
        <v>0.01</v>
      </c>
      <c r="L62" s="40">
        <v>0.08</v>
      </c>
      <c r="M62" s="40">
        <v>14.11</v>
      </c>
      <c r="N62" s="51">
        <v>78.78</v>
      </c>
    </row>
    <row r="63" spans="1:14" x14ac:dyDescent="0.2">
      <c r="A63" s="50" t="s">
        <v>15</v>
      </c>
      <c r="B63" s="40" t="s">
        <v>10</v>
      </c>
      <c r="C63" s="40" t="s">
        <v>35</v>
      </c>
      <c r="D63" s="41" t="s">
        <v>165</v>
      </c>
      <c r="E63" s="41" t="s">
        <v>166</v>
      </c>
      <c r="F63" s="42">
        <v>18</v>
      </c>
      <c r="G63" s="43">
        <v>45035</v>
      </c>
      <c r="H63" s="43">
        <v>45054</v>
      </c>
      <c r="I63" s="40">
        <v>7463.17</v>
      </c>
      <c r="J63" s="44">
        <v>7.46</v>
      </c>
      <c r="K63" s="40">
        <v>0.02</v>
      </c>
      <c r="L63" s="40">
        <v>0.12</v>
      </c>
      <c r="M63" s="40">
        <v>22.02</v>
      </c>
      <c r="N63" s="51">
        <v>121.28</v>
      </c>
    </row>
    <row r="64" spans="1:14" x14ac:dyDescent="0.2">
      <c r="A64" s="50" t="s">
        <v>15</v>
      </c>
      <c r="B64" s="40" t="s">
        <v>10</v>
      </c>
      <c r="C64" s="40" t="s">
        <v>35</v>
      </c>
      <c r="D64" s="41" t="s">
        <v>165</v>
      </c>
      <c r="E64" s="41" t="s">
        <v>166</v>
      </c>
      <c r="F64" s="42">
        <v>18</v>
      </c>
      <c r="G64" s="43">
        <v>45035</v>
      </c>
      <c r="H64" s="43">
        <v>45064</v>
      </c>
      <c r="I64" s="40">
        <v>9951.2900000000009</v>
      </c>
      <c r="J64" s="44">
        <v>9.9499999999999993</v>
      </c>
      <c r="K64" s="40">
        <v>0.02</v>
      </c>
      <c r="L64" s="40">
        <v>0.14000000000000001</v>
      </c>
      <c r="M64" s="40">
        <v>19.41</v>
      </c>
      <c r="N64" s="51">
        <v>143.80000000000001</v>
      </c>
    </row>
    <row r="65" spans="1:14" x14ac:dyDescent="0.2">
      <c r="A65" s="50" t="s">
        <v>15</v>
      </c>
      <c r="B65" s="40" t="s">
        <v>10</v>
      </c>
      <c r="C65" s="40" t="s">
        <v>35</v>
      </c>
      <c r="D65" s="41" t="s">
        <v>165</v>
      </c>
      <c r="E65" s="41" t="s">
        <v>166</v>
      </c>
      <c r="F65" s="42">
        <v>18</v>
      </c>
      <c r="G65" s="43">
        <v>45030</v>
      </c>
      <c r="H65" s="43">
        <v>45064</v>
      </c>
      <c r="I65" s="40">
        <v>10124.51</v>
      </c>
      <c r="J65" s="44">
        <v>10.119999999999999</v>
      </c>
      <c r="K65" s="40">
        <v>0.03</v>
      </c>
      <c r="L65" s="40">
        <v>0.23</v>
      </c>
      <c r="M65" s="40">
        <v>28.35</v>
      </c>
      <c r="N65" s="51">
        <v>229.83</v>
      </c>
    </row>
    <row r="66" spans="1:14" x14ac:dyDescent="0.2">
      <c r="A66" s="50" t="s">
        <v>15</v>
      </c>
      <c r="B66" s="40" t="s">
        <v>10</v>
      </c>
      <c r="C66" s="40" t="s">
        <v>35</v>
      </c>
      <c r="D66" s="41" t="s">
        <v>165</v>
      </c>
      <c r="E66" s="41" t="s">
        <v>166</v>
      </c>
      <c r="F66" s="42">
        <v>18</v>
      </c>
      <c r="G66" s="43">
        <v>45035</v>
      </c>
      <c r="H66" s="43">
        <v>45064</v>
      </c>
      <c r="I66" s="40">
        <v>9900.52</v>
      </c>
      <c r="J66" s="44">
        <v>9.9</v>
      </c>
      <c r="K66" s="40">
        <v>0.04</v>
      </c>
      <c r="L66" s="40">
        <v>0.21</v>
      </c>
      <c r="M66" s="40">
        <v>39.11</v>
      </c>
      <c r="N66" s="51">
        <v>212.37</v>
      </c>
    </row>
    <row r="67" spans="1:14" x14ac:dyDescent="0.2">
      <c r="A67" s="50" t="s">
        <v>15</v>
      </c>
      <c r="B67" s="40" t="s">
        <v>10</v>
      </c>
      <c r="C67" s="40" t="s">
        <v>35</v>
      </c>
      <c r="D67" s="41" t="s">
        <v>165</v>
      </c>
      <c r="E67" s="41" t="s">
        <v>166</v>
      </c>
      <c r="F67" s="42">
        <v>18</v>
      </c>
      <c r="G67" s="43">
        <v>45035</v>
      </c>
      <c r="H67" s="43">
        <v>45072</v>
      </c>
      <c r="I67" s="40">
        <v>3951.55</v>
      </c>
      <c r="J67" s="44">
        <v>3.95</v>
      </c>
      <c r="K67" s="40">
        <v>0.01</v>
      </c>
      <c r="L67" s="40">
        <v>7.0000000000000007E-2</v>
      </c>
      <c r="M67" s="40">
        <v>11.06</v>
      </c>
      <c r="N67" s="51">
        <v>73.89</v>
      </c>
    </row>
    <row r="68" spans="1:14" x14ac:dyDescent="0.2">
      <c r="A68" s="50" t="s">
        <v>15</v>
      </c>
      <c r="B68" s="40" t="s">
        <v>10</v>
      </c>
      <c r="C68" s="40" t="s">
        <v>35</v>
      </c>
      <c r="D68" s="41" t="s">
        <v>165</v>
      </c>
      <c r="E68" s="41" t="s">
        <v>166</v>
      </c>
      <c r="F68" s="42">
        <v>18</v>
      </c>
      <c r="G68" s="43">
        <v>45035</v>
      </c>
      <c r="H68" s="43">
        <v>45072</v>
      </c>
      <c r="I68" s="40">
        <v>12925.93</v>
      </c>
      <c r="J68" s="44">
        <v>12.93</v>
      </c>
      <c r="K68" s="40">
        <v>0.04</v>
      </c>
      <c r="L68" s="40">
        <v>0.25</v>
      </c>
      <c r="M68" s="40">
        <v>36.840000000000003</v>
      </c>
      <c r="N68" s="51">
        <v>245.59</v>
      </c>
    </row>
    <row r="69" spans="1:14" x14ac:dyDescent="0.2">
      <c r="A69" s="50" t="s">
        <v>15</v>
      </c>
      <c r="B69" s="40" t="s">
        <v>10</v>
      </c>
      <c r="C69" s="40" t="s">
        <v>35</v>
      </c>
      <c r="D69" s="41" t="s">
        <v>165</v>
      </c>
      <c r="E69" s="41" t="s">
        <v>166</v>
      </c>
      <c r="F69" s="42">
        <v>18</v>
      </c>
      <c r="G69" s="43">
        <v>45035</v>
      </c>
      <c r="H69" s="43">
        <v>45072</v>
      </c>
      <c r="I69" s="40">
        <v>7155.85</v>
      </c>
      <c r="J69" s="44">
        <v>7.16</v>
      </c>
      <c r="K69" s="40">
        <v>0.02</v>
      </c>
      <c r="L69" s="40">
        <v>0.13</v>
      </c>
      <c r="M69" s="40">
        <v>19.32</v>
      </c>
      <c r="N69" s="51">
        <v>126.3</v>
      </c>
    </row>
    <row r="70" spans="1:14" x14ac:dyDescent="0.2">
      <c r="A70" s="50" t="s">
        <v>48</v>
      </c>
      <c r="B70" s="40" t="s">
        <v>10</v>
      </c>
      <c r="C70" s="40" t="s">
        <v>27</v>
      </c>
      <c r="D70" s="40">
        <v>-68.9696</v>
      </c>
      <c r="E70" s="40">
        <v>12.12304</v>
      </c>
      <c r="F70" s="40">
        <v>5</v>
      </c>
      <c r="G70" s="43">
        <v>45224</v>
      </c>
      <c r="H70" s="43">
        <v>45229</v>
      </c>
      <c r="I70" s="40">
        <v>27500.45</v>
      </c>
      <c r="J70" s="40">
        <v>27.5</v>
      </c>
      <c r="K70" s="40">
        <v>7.0000000000000007E-2</v>
      </c>
      <c r="L70" s="40">
        <v>0.6</v>
      </c>
      <c r="M70" s="40">
        <v>67.38</v>
      </c>
      <c r="N70" s="51">
        <v>602.26</v>
      </c>
    </row>
    <row r="71" spans="1:14" x14ac:dyDescent="0.2">
      <c r="A71" s="50" t="s">
        <v>48</v>
      </c>
      <c r="B71" s="40" t="s">
        <v>10</v>
      </c>
      <c r="C71" s="40" t="s">
        <v>27</v>
      </c>
      <c r="D71" s="40">
        <v>-68.9696</v>
      </c>
      <c r="E71" s="40">
        <v>12.12304</v>
      </c>
      <c r="F71" s="40">
        <v>5</v>
      </c>
      <c r="G71" s="43">
        <v>45224</v>
      </c>
      <c r="H71" s="43">
        <v>45229</v>
      </c>
      <c r="I71" s="40">
        <v>25039.5</v>
      </c>
      <c r="J71" s="40">
        <v>25.04</v>
      </c>
      <c r="K71" s="40">
        <v>0.06</v>
      </c>
      <c r="L71" s="40">
        <v>0.52</v>
      </c>
      <c r="M71" s="40">
        <v>61.35</v>
      </c>
      <c r="N71" s="51">
        <v>519.57000000000005</v>
      </c>
    </row>
    <row r="72" spans="1:14" x14ac:dyDescent="0.2">
      <c r="A72" s="50" t="s">
        <v>48</v>
      </c>
      <c r="B72" s="40" t="s">
        <v>10</v>
      </c>
      <c r="C72" s="40" t="s">
        <v>27</v>
      </c>
      <c r="D72" s="40">
        <v>-68.9696</v>
      </c>
      <c r="E72" s="40">
        <v>12.12304</v>
      </c>
      <c r="F72" s="40">
        <v>5</v>
      </c>
      <c r="G72" s="43">
        <v>45224</v>
      </c>
      <c r="H72" s="43">
        <v>45229</v>
      </c>
      <c r="I72" s="40">
        <v>22287.07</v>
      </c>
      <c r="J72" s="40">
        <v>22.29</v>
      </c>
      <c r="K72" s="40">
        <v>0.06</v>
      </c>
      <c r="L72" s="40">
        <v>0.5</v>
      </c>
      <c r="M72" s="40">
        <v>60.18</v>
      </c>
      <c r="N72" s="51">
        <v>498.12</v>
      </c>
    </row>
    <row r="73" spans="1:14" x14ac:dyDescent="0.2">
      <c r="A73" s="50" t="s">
        <v>48</v>
      </c>
      <c r="B73" s="40" t="s">
        <v>10</v>
      </c>
      <c r="C73" s="40" t="s">
        <v>27</v>
      </c>
      <c r="D73" s="40">
        <v>-68.9696</v>
      </c>
      <c r="E73" s="40">
        <v>12.12304</v>
      </c>
      <c r="F73" s="40">
        <v>5</v>
      </c>
      <c r="G73" s="43">
        <v>45229</v>
      </c>
      <c r="H73" s="43">
        <v>45234</v>
      </c>
      <c r="I73" s="40">
        <v>61695.61</v>
      </c>
      <c r="J73" s="40">
        <v>61.7</v>
      </c>
      <c r="K73" s="40">
        <v>0.13</v>
      </c>
      <c r="L73" s="40">
        <v>1.03</v>
      </c>
      <c r="M73" s="40">
        <v>126.48</v>
      </c>
      <c r="N73" s="51">
        <v>1033.4000000000001</v>
      </c>
    </row>
    <row r="74" spans="1:14" x14ac:dyDescent="0.2">
      <c r="A74" s="50" t="s">
        <v>48</v>
      </c>
      <c r="B74" s="40" t="s">
        <v>10</v>
      </c>
      <c r="C74" s="40" t="s">
        <v>27</v>
      </c>
      <c r="D74" s="40">
        <v>-68.9696</v>
      </c>
      <c r="E74" s="40">
        <v>12.12304</v>
      </c>
      <c r="F74" s="40">
        <v>5</v>
      </c>
      <c r="G74" s="43">
        <v>45229</v>
      </c>
      <c r="H74" s="43">
        <v>45234</v>
      </c>
      <c r="I74" s="40">
        <v>75075.5</v>
      </c>
      <c r="J74" s="40">
        <v>75.08</v>
      </c>
      <c r="K74" s="40">
        <v>0.21</v>
      </c>
      <c r="L74" s="40">
        <v>1.74</v>
      </c>
      <c r="M74" s="40">
        <v>206.46</v>
      </c>
      <c r="N74" s="51">
        <v>1741.75</v>
      </c>
    </row>
    <row r="75" spans="1:14" x14ac:dyDescent="0.2">
      <c r="A75" s="50" t="s">
        <v>48</v>
      </c>
      <c r="B75" s="40" t="s">
        <v>10</v>
      </c>
      <c r="C75" s="40" t="s">
        <v>27</v>
      </c>
      <c r="D75" s="40">
        <v>-68.9696</v>
      </c>
      <c r="E75" s="40">
        <v>12.12304</v>
      </c>
      <c r="F75" s="40">
        <v>5</v>
      </c>
      <c r="G75" s="43">
        <v>45229</v>
      </c>
      <c r="H75" s="43">
        <v>45234</v>
      </c>
      <c r="I75" s="40">
        <v>81837.119999999995</v>
      </c>
      <c r="J75" s="40">
        <v>81.84</v>
      </c>
      <c r="K75" s="40">
        <v>0.23</v>
      </c>
      <c r="L75" s="40">
        <v>1.6</v>
      </c>
      <c r="M75" s="40">
        <v>229.14</v>
      </c>
      <c r="N75" s="51">
        <v>1604.01</v>
      </c>
    </row>
    <row r="76" spans="1:14" x14ac:dyDescent="0.2">
      <c r="A76" s="50" t="s">
        <v>48</v>
      </c>
      <c r="B76" s="40" t="s">
        <v>10</v>
      </c>
      <c r="C76" s="40" t="s">
        <v>27</v>
      </c>
      <c r="D76" s="40">
        <v>-68.9696</v>
      </c>
      <c r="E76" s="40">
        <v>12.12304</v>
      </c>
      <c r="F76" s="40">
        <v>5</v>
      </c>
      <c r="G76" s="43">
        <v>45234</v>
      </c>
      <c r="H76" s="43">
        <v>45239</v>
      </c>
      <c r="I76" s="40">
        <v>16648.400000000001</v>
      </c>
      <c r="J76" s="40">
        <v>16.649999999999999</v>
      </c>
      <c r="K76" s="40">
        <v>0.05</v>
      </c>
      <c r="L76" s="40">
        <v>0.41</v>
      </c>
      <c r="M76" s="40">
        <v>50.78</v>
      </c>
      <c r="N76" s="51">
        <v>408.72</v>
      </c>
    </row>
    <row r="77" spans="1:14" x14ac:dyDescent="0.2">
      <c r="A77" s="50" t="s">
        <v>48</v>
      </c>
      <c r="B77" s="40" t="s">
        <v>10</v>
      </c>
      <c r="C77" s="40" t="s">
        <v>27</v>
      </c>
      <c r="D77" s="40">
        <v>-68.9696</v>
      </c>
      <c r="E77" s="40">
        <v>12.12304</v>
      </c>
      <c r="F77" s="40">
        <v>5</v>
      </c>
      <c r="G77" s="43">
        <v>45234</v>
      </c>
      <c r="H77" s="43">
        <v>45239</v>
      </c>
      <c r="I77" s="40">
        <v>27304.53</v>
      </c>
      <c r="J77" s="40">
        <v>27.3</v>
      </c>
      <c r="K77" s="40">
        <v>0.08</v>
      </c>
      <c r="L77" s="40">
        <v>0.68</v>
      </c>
      <c r="M77" s="40">
        <v>76.45</v>
      </c>
      <c r="N77" s="51">
        <v>678.52</v>
      </c>
    </row>
    <row r="78" spans="1:14" x14ac:dyDescent="0.2">
      <c r="A78" s="50" t="s">
        <v>48</v>
      </c>
      <c r="B78" s="40" t="s">
        <v>10</v>
      </c>
      <c r="C78" s="40" t="s">
        <v>27</v>
      </c>
      <c r="D78" s="40">
        <v>-68.9696</v>
      </c>
      <c r="E78" s="40">
        <v>12.12304</v>
      </c>
      <c r="F78" s="40">
        <v>5</v>
      </c>
      <c r="G78" s="43">
        <v>45234</v>
      </c>
      <c r="H78" s="43">
        <v>45239</v>
      </c>
      <c r="I78" s="40">
        <v>19300.490000000002</v>
      </c>
      <c r="J78" s="40">
        <v>19.3</v>
      </c>
      <c r="K78" s="40">
        <v>0.06</v>
      </c>
      <c r="L78" s="40">
        <v>0.46</v>
      </c>
      <c r="M78" s="40">
        <v>55.01</v>
      </c>
      <c r="N78" s="51">
        <v>461.28</v>
      </c>
    </row>
    <row r="79" spans="1:14" x14ac:dyDescent="0.2">
      <c r="A79" s="50" t="s">
        <v>48</v>
      </c>
      <c r="B79" s="40" t="s">
        <v>10</v>
      </c>
      <c r="C79" s="40" t="s">
        <v>27</v>
      </c>
      <c r="D79" s="40">
        <v>-68.9696</v>
      </c>
      <c r="E79" s="40">
        <v>12.12304</v>
      </c>
      <c r="F79" s="40">
        <v>5</v>
      </c>
      <c r="G79" s="43">
        <v>45239</v>
      </c>
      <c r="H79" s="43">
        <v>45249</v>
      </c>
      <c r="I79" s="40">
        <v>23744.52</v>
      </c>
      <c r="J79" s="40">
        <v>23.74</v>
      </c>
      <c r="K79" s="40">
        <v>0.04</v>
      </c>
      <c r="L79" s="40">
        <v>0.26</v>
      </c>
      <c r="M79" s="40">
        <v>37.99</v>
      </c>
      <c r="N79" s="51">
        <v>263.56</v>
      </c>
    </row>
    <row r="80" spans="1:14" x14ac:dyDescent="0.2">
      <c r="A80" s="50" t="s">
        <v>48</v>
      </c>
      <c r="B80" s="40" t="s">
        <v>10</v>
      </c>
      <c r="C80" s="40" t="s">
        <v>27</v>
      </c>
      <c r="D80" s="40">
        <v>-68.9696</v>
      </c>
      <c r="E80" s="40">
        <v>12.12304</v>
      </c>
      <c r="F80" s="40">
        <v>5</v>
      </c>
      <c r="G80" s="43">
        <v>45239</v>
      </c>
      <c r="H80" s="43">
        <v>45249</v>
      </c>
      <c r="I80" s="40">
        <v>24805.35</v>
      </c>
      <c r="J80" s="40">
        <v>24.81</v>
      </c>
      <c r="K80" s="40">
        <v>0.04</v>
      </c>
      <c r="L80" s="40">
        <v>0.28999999999999998</v>
      </c>
      <c r="M80" s="40">
        <v>35.97</v>
      </c>
      <c r="N80" s="51">
        <v>286.5</v>
      </c>
    </row>
    <row r="81" spans="1:14" x14ac:dyDescent="0.2">
      <c r="A81" s="50" t="s">
        <v>48</v>
      </c>
      <c r="B81" s="40" t="s">
        <v>10</v>
      </c>
      <c r="C81" s="40" t="s">
        <v>27</v>
      </c>
      <c r="D81" s="40">
        <v>-68.9696</v>
      </c>
      <c r="E81" s="40">
        <v>12.12304</v>
      </c>
      <c r="F81" s="40">
        <v>5</v>
      </c>
      <c r="G81" s="43">
        <v>45239</v>
      </c>
      <c r="H81" s="43">
        <v>45249</v>
      </c>
      <c r="I81" s="40">
        <v>17737.91</v>
      </c>
      <c r="J81" s="40">
        <v>17.739999999999998</v>
      </c>
      <c r="K81" s="40">
        <v>0.05</v>
      </c>
      <c r="L81" s="40">
        <v>0.33</v>
      </c>
      <c r="M81" s="40">
        <v>48.78</v>
      </c>
      <c r="N81" s="51">
        <v>334.36</v>
      </c>
    </row>
    <row r="82" spans="1:14" x14ac:dyDescent="0.2">
      <c r="A82" s="50" t="s">
        <v>48</v>
      </c>
      <c r="B82" s="40" t="s">
        <v>10</v>
      </c>
      <c r="C82" s="40" t="s">
        <v>27</v>
      </c>
      <c r="D82" s="40">
        <v>-68.9696</v>
      </c>
      <c r="E82" s="40">
        <v>12.12304</v>
      </c>
      <c r="F82" s="40">
        <v>5</v>
      </c>
      <c r="G82" s="43">
        <v>45249</v>
      </c>
      <c r="H82" s="43">
        <v>45254</v>
      </c>
      <c r="I82" s="40">
        <v>49070.73</v>
      </c>
      <c r="J82" s="40">
        <v>49.07</v>
      </c>
      <c r="K82" s="40">
        <v>0.1</v>
      </c>
      <c r="L82" s="40">
        <v>0.68</v>
      </c>
      <c r="M82" s="40">
        <v>100.6</v>
      </c>
      <c r="N82" s="51">
        <v>677.18</v>
      </c>
    </row>
    <row r="83" spans="1:14" x14ac:dyDescent="0.2">
      <c r="A83" s="50" t="s">
        <v>48</v>
      </c>
      <c r="B83" s="40" t="s">
        <v>10</v>
      </c>
      <c r="C83" s="40" t="s">
        <v>27</v>
      </c>
      <c r="D83" s="40">
        <v>-68.9696</v>
      </c>
      <c r="E83" s="40">
        <v>12.12304</v>
      </c>
      <c r="F83" s="40">
        <v>5</v>
      </c>
      <c r="G83" s="43">
        <v>45249</v>
      </c>
      <c r="H83" s="43">
        <v>45254</v>
      </c>
      <c r="I83" s="40">
        <v>39618.800000000003</v>
      </c>
      <c r="J83" s="40">
        <v>39.619999999999997</v>
      </c>
      <c r="K83" s="40">
        <v>0.08</v>
      </c>
      <c r="L83" s="40">
        <v>0.59</v>
      </c>
      <c r="M83" s="40">
        <v>81.22</v>
      </c>
      <c r="N83" s="51">
        <v>590.32000000000005</v>
      </c>
    </row>
    <row r="84" spans="1:14" x14ac:dyDescent="0.2">
      <c r="A84" s="50" t="s">
        <v>48</v>
      </c>
      <c r="B84" s="40" t="s">
        <v>10</v>
      </c>
      <c r="C84" s="40" t="s">
        <v>27</v>
      </c>
      <c r="D84" s="40">
        <v>-68.9696</v>
      </c>
      <c r="E84" s="40">
        <v>12.12304</v>
      </c>
      <c r="F84" s="40">
        <v>5</v>
      </c>
      <c r="G84" s="43">
        <v>45249</v>
      </c>
      <c r="H84" s="43">
        <v>45254</v>
      </c>
      <c r="I84" s="40">
        <v>36460.19</v>
      </c>
      <c r="J84" s="40">
        <v>36.46</v>
      </c>
      <c r="K84" s="40">
        <v>0.08</v>
      </c>
      <c r="L84" s="40">
        <v>0.48</v>
      </c>
      <c r="M84" s="40">
        <v>78.39</v>
      </c>
      <c r="N84" s="51">
        <v>483.1</v>
      </c>
    </row>
    <row r="85" spans="1:14" x14ac:dyDescent="0.2">
      <c r="A85" s="50" t="s">
        <v>48</v>
      </c>
      <c r="B85" s="40" t="s">
        <v>10</v>
      </c>
      <c r="C85" s="40" t="s">
        <v>13</v>
      </c>
      <c r="D85" s="40">
        <v>-68.970100000000002</v>
      </c>
      <c r="E85" s="40">
        <v>12.12114</v>
      </c>
      <c r="F85" s="40">
        <v>8</v>
      </c>
      <c r="G85" s="43">
        <v>45224</v>
      </c>
      <c r="H85" s="43">
        <v>45229</v>
      </c>
      <c r="I85" s="40">
        <v>4902.7700000000004</v>
      </c>
      <c r="J85" s="40">
        <v>4.9000000000000004</v>
      </c>
      <c r="K85" s="40">
        <v>0.02</v>
      </c>
      <c r="L85" s="40">
        <v>0.12</v>
      </c>
      <c r="M85" s="40">
        <v>17.399999999999999</v>
      </c>
      <c r="N85" s="51">
        <v>124.53</v>
      </c>
    </row>
    <row r="86" spans="1:14" x14ac:dyDescent="0.2">
      <c r="A86" s="50" t="s">
        <v>48</v>
      </c>
      <c r="B86" s="40" t="s">
        <v>10</v>
      </c>
      <c r="C86" s="40" t="s">
        <v>13</v>
      </c>
      <c r="D86" s="40">
        <v>-68.970100000000002</v>
      </c>
      <c r="E86" s="40">
        <v>12.12114</v>
      </c>
      <c r="F86" s="40">
        <v>8</v>
      </c>
      <c r="G86" s="43">
        <v>45224</v>
      </c>
      <c r="H86" s="43">
        <v>45229</v>
      </c>
      <c r="I86" s="40">
        <v>1949.64</v>
      </c>
      <c r="J86" s="40">
        <v>1.95</v>
      </c>
      <c r="K86" s="40">
        <v>0.01</v>
      </c>
      <c r="L86" s="40">
        <v>0.05</v>
      </c>
      <c r="M86" s="40">
        <v>7.51</v>
      </c>
      <c r="N86" s="51">
        <v>46.69</v>
      </c>
    </row>
    <row r="87" spans="1:14" x14ac:dyDescent="0.2">
      <c r="A87" s="50" t="s">
        <v>48</v>
      </c>
      <c r="B87" s="40" t="s">
        <v>10</v>
      </c>
      <c r="C87" s="40" t="s">
        <v>13</v>
      </c>
      <c r="D87" s="40">
        <v>-68.970100000000002</v>
      </c>
      <c r="E87" s="40">
        <v>12.12114</v>
      </c>
      <c r="F87" s="40">
        <v>8</v>
      </c>
      <c r="G87" s="43">
        <v>45224</v>
      </c>
      <c r="H87" s="43">
        <v>45229</v>
      </c>
      <c r="I87" s="40">
        <v>1165.96</v>
      </c>
      <c r="J87" s="40">
        <v>1.17</v>
      </c>
      <c r="K87" s="40">
        <v>0</v>
      </c>
      <c r="L87" s="40">
        <v>0.03</v>
      </c>
      <c r="M87" s="40">
        <v>3.91</v>
      </c>
      <c r="N87" s="51">
        <v>27.87</v>
      </c>
    </row>
    <row r="88" spans="1:14" x14ac:dyDescent="0.2">
      <c r="A88" s="50" t="s">
        <v>48</v>
      </c>
      <c r="B88" s="40" t="s">
        <v>10</v>
      </c>
      <c r="C88" s="40" t="s">
        <v>13</v>
      </c>
      <c r="D88" s="40">
        <v>-68.970100000000002</v>
      </c>
      <c r="E88" s="40">
        <v>12.12114</v>
      </c>
      <c r="F88" s="40">
        <v>8</v>
      </c>
      <c r="G88" s="43">
        <v>45229</v>
      </c>
      <c r="H88" s="43">
        <v>45234</v>
      </c>
      <c r="I88" s="40">
        <v>8395.8799999999992</v>
      </c>
      <c r="J88" s="40">
        <v>8.4</v>
      </c>
      <c r="K88" s="40">
        <v>0.03</v>
      </c>
      <c r="L88" s="40">
        <v>0.23</v>
      </c>
      <c r="M88" s="40">
        <v>32.74</v>
      </c>
      <c r="N88" s="51">
        <v>227.11</v>
      </c>
    </row>
    <row r="89" spans="1:14" x14ac:dyDescent="0.2">
      <c r="A89" s="52" t="s">
        <v>48</v>
      </c>
      <c r="B89" s="45" t="s">
        <v>10</v>
      </c>
      <c r="C89" s="45" t="s">
        <v>13</v>
      </c>
      <c r="D89" s="45">
        <v>-68.970100000000002</v>
      </c>
      <c r="E89" s="45">
        <v>12.12114</v>
      </c>
      <c r="F89" s="45">
        <v>8</v>
      </c>
      <c r="G89" s="46">
        <v>45229</v>
      </c>
      <c r="H89" s="46">
        <v>45234</v>
      </c>
      <c r="I89" s="40">
        <v>13136.18</v>
      </c>
      <c r="J89" s="40">
        <v>13.14</v>
      </c>
      <c r="K89" s="40">
        <v>0.05</v>
      </c>
      <c r="L89" s="40">
        <v>0.36</v>
      </c>
      <c r="M89" s="40">
        <v>45.32</v>
      </c>
      <c r="N89" s="51">
        <v>357.3</v>
      </c>
    </row>
    <row r="90" spans="1:14" x14ac:dyDescent="0.2">
      <c r="A90" s="52" t="s">
        <v>48</v>
      </c>
      <c r="B90" s="45" t="s">
        <v>10</v>
      </c>
      <c r="C90" s="45" t="s">
        <v>13</v>
      </c>
      <c r="D90" s="45">
        <v>-68.970100000000002</v>
      </c>
      <c r="E90" s="45">
        <v>12.12114</v>
      </c>
      <c r="F90" s="45">
        <v>8</v>
      </c>
      <c r="G90" s="46">
        <v>45229</v>
      </c>
      <c r="H90" s="46">
        <v>45234</v>
      </c>
      <c r="I90" s="40">
        <v>16247</v>
      </c>
      <c r="J90" s="40">
        <v>16.25</v>
      </c>
      <c r="K90" s="40">
        <v>0.05</v>
      </c>
      <c r="L90" s="40">
        <v>0.42</v>
      </c>
      <c r="M90" s="40">
        <v>49.55</v>
      </c>
      <c r="N90" s="51">
        <v>415.92</v>
      </c>
    </row>
    <row r="91" spans="1:14" x14ac:dyDescent="0.2">
      <c r="A91" s="52" t="s">
        <v>48</v>
      </c>
      <c r="B91" s="45" t="s">
        <v>10</v>
      </c>
      <c r="C91" s="45" t="s">
        <v>13</v>
      </c>
      <c r="D91" s="45">
        <v>-68.970100000000002</v>
      </c>
      <c r="E91" s="45">
        <v>12.12114</v>
      </c>
      <c r="F91" s="45">
        <v>8</v>
      </c>
      <c r="G91" s="46">
        <v>45234</v>
      </c>
      <c r="H91" s="46">
        <v>45239</v>
      </c>
      <c r="I91" s="40">
        <v>14388.16</v>
      </c>
      <c r="J91" s="40">
        <v>14.39</v>
      </c>
      <c r="K91" s="40">
        <v>0.04</v>
      </c>
      <c r="L91" s="40">
        <v>0.26</v>
      </c>
      <c r="M91" s="40">
        <v>41.01</v>
      </c>
      <c r="N91" s="51">
        <v>255.39</v>
      </c>
    </row>
    <row r="92" spans="1:14" x14ac:dyDescent="0.2">
      <c r="A92" s="52" t="s">
        <v>48</v>
      </c>
      <c r="B92" s="45" t="s">
        <v>10</v>
      </c>
      <c r="C92" s="45" t="s">
        <v>13</v>
      </c>
      <c r="D92" s="45">
        <v>-68.970100000000002</v>
      </c>
      <c r="E92" s="45">
        <v>12.12114</v>
      </c>
      <c r="F92" s="45">
        <v>8</v>
      </c>
      <c r="G92" s="46">
        <v>45234</v>
      </c>
      <c r="H92" s="46">
        <v>45239</v>
      </c>
      <c r="I92" s="40">
        <v>9676.52</v>
      </c>
      <c r="J92" s="40">
        <v>9.68</v>
      </c>
      <c r="K92" s="40">
        <v>0.03</v>
      </c>
      <c r="L92" s="40">
        <v>0.16</v>
      </c>
      <c r="M92" s="40">
        <v>27.58</v>
      </c>
      <c r="N92" s="51">
        <v>155.31</v>
      </c>
    </row>
    <row r="93" spans="1:14" x14ac:dyDescent="0.2">
      <c r="A93" s="52" t="s">
        <v>48</v>
      </c>
      <c r="B93" s="45" t="s">
        <v>10</v>
      </c>
      <c r="C93" s="45" t="s">
        <v>13</v>
      </c>
      <c r="D93" s="45">
        <v>-68.970100000000002</v>
      </c>
      <c r="E93" s="45">
        <v>12.12114</v>
      </c>
      <c r="F93" s="45">
        <v>8</v>
      </c>
      <c r="G93" s="46">
        <v>45234</v>
      </c>
      <c r="H93" s="46">
        <v>45239</v>
      </c>
      <c r="I93" s="40">
        <v>16380.8</v>
      </c>
      <c r="J93" s="40">
        <v>16.38</v>
      </c>
      <c r="K93" s="40">
        <v>7.0000000000000007E-2</v>
      </c>
      <c r="L93" s="40">
        <v>0.49</v>
      </c>
      <c r="M93" s="40">
        <v>72.08</v>
      </c>
      <c r="N93" s="51">
        <v>486.51</v>
      </c>
    </row>
    <row r="94" spans="1:14" x14ac:dyDescent="0.2">
      <c r="A94" s="52" t="s">
        <v>48</v>
      </c>
      <c r="B94" s="45" t="s">
        <v>10</v>
      </c>
      <c r="C94" s="45" t="s">
        <v>13</v>
      </c>
      <c r="D94" s="45">
        <v>-68.970100000000002</v>
      </c>
      <c r="E94" s="45">
        <v>12.12114</v>
      </c>
      <c r="F94" s="45">
        <v>8</v>
      </c>
      <c r="G94" s="46">
        <v>45239</v>
      </c>
      <c r="H94" s="46">
        <v>45249</v>
      </c>
      <c r="I94" s="40">
        <v>7908.47</v>
      </c>
      <c r="J94" s="40">
        <v>7.91</v>
      </c>
      <c r="K94" s="40">
        <v>0.06</v>
      </c>
      <c r="L94" s="40">
        <v>0.21</v>
      </c>
      <c r="M94" s="40">
        <v>58.52</v>
      </c>
      <c r="N94" s="51">
        <v>213.53</v>
      </c>
    </row>
    <row r="95" spans="1:14" x14ac:dyDescent="0.2">
      <c r="A95" s="52" t="s">
        <v>48</v>
      </c>
      <c r="B95" s="45" t="s">
        <v>10</v>
      </c>
      <c r="C95" s="45" t="s">
        <v>13</v>
      </c>
      <c r="D95" s="45">
        <v>-68.970100000000002</v>
      </c>
      <c r="E95" s="45">
        <v>12.12114</v>
      </c>
      <c r="F95" s="45">
        <v>8</v>
      </c>
      <c r="G95" s="46">
        <v>45239</v>
      </c>
      <c r="H95" s="46">
        <v>45249</v>
      </c>
      <c r="I95" s="40">
        <v>7141.51</v>
      </c>
      <c r="J95" s="40">
        <v>7.14</v>
      </c>
      <c r="K95" s="40">
        <v>0.01</v>
      </c>
      <c r="L95" s="40">
        <v>7.0000000000000007E-2</v>
      </c>
      <c r="M95" s="40">
        <v>10.36</v>
      </c>
      <c r="N95" s="51">
        <v>69.27</v>
      </c>
    </row>
    <row r="96" spans="1:14" x14ac:dyDescent="0.2">
      <c r="A96" s="52" t="s">
        <v>48</v>
      </c>
      <c r="B96" s="45" t="s">
        <v>10</v>
      </c>
      <c r="C96" s="45" t="s">
        <v>13</v>
      </c>
      <c r="D96" s="45">
        <v>-68.970100000000002</v>
      </c>
      <c r="E96" s="45">
        <v>12.12114</v>
      </c>
      <c r="F96" s="45">
        <v>8</v>
      </c>
      <c r="G96" s="46">
        <v>45239</v>
      </c>
      <c r="H96" s="46">
        <v>45249</v>
      </c>
      <c r="I96" s="40">
        <v>7444.95</v>
      </c>
      <c r="J96" s="40">
        <v>7.44</v>
      </c>
      <c r="K96" s="40">
        <v>0.02</v>
      </c>
      <c r="L96" s="40">
        <v>0.11</v>
      </c>
      <c r="M96" s="40">
        <v>16.38</v>
      </c>
      <c r="N96" s="51">
        <v>112.79</v>
      </c>
    </row>
    <row r="97" spans="1:14" x14ac:dyDescent="0.2">
      <c r="A97" s="52" t="s">
        <v>48</v>
      </c>
      <c r="B97" s="45" t="s">
        <v>10</v>
      </c>
      <c r="C97" s="45" t="s">
        <v>13</v>
      </c>
      <c r="D97" s="45">
        <v>-68.970100000000002</v>
      </c>
      <c r="E97" s="45">
        <v>12.12114</v>
      </c>
      <c r="F97" s="45">
        <v>8</v>
      </c>
      <c r="G97" s="46">
        <v>45249</v>
      </c>
      <c r="H97" s="46">
        <v>45254</v>
      </c>
      <c r="I97" s="40">
        <v>4358.0200000000004</v>
      </c>
      <c r="J97" s="40">
        <v>4.3600000000000003</v>
      </c>
      <c r="K97" s="40">
        <v>0.01</v>
      </c>
      <c r="L97" s="40">
        <v>0</v>
      </c>
      <c r="M97" s="40">
        <v>10.02</v>
      </c>
      <c r="N97" s="51">
        <v>0</v>
      </c>
    </row>
    <row r="98" spans="1:14" x14ac:dyDescent="0.2">
      <c r="A98" s="52" t="s">
        <v>48</v>
      </c>
      <c r="B98" s="45" t="s">
        <v>10</v>
      </c>
      <c r="C98" s="45" t="s">
        <v>13</v>
      </c>
      <c r="D98" s="45">
        <v>-68.970100000000002</v>
      </c>
      <c r="E98" s="45">
        <v>12.12114</v>
      </c>
      <c r="F98" s="45">
        <v>8</v>
      </c>
      <c r="G98" s="46">
        <v>45249</v>
      </c>
      <c r="H98" s="46">
        <v>45254</v>
      </c>
      <c r="I98" s="40">
        <v>10770.81</v>
      </c>
      <c r="J98" s="40">
        <v>10.77</v>
      </c>
      <c r="K98" s="40">
        <v>0.02</v>
      </c>
      <c r="L98" s="40">
        <v>0.14000000000000001</v>
      </c>
      <c r="M98" s="40">
        <v>18.309999999999999</v>
      </c>
      <c r="N98" s="51">
        <v>136.25</v>
      </c>
    </row>
    <row r="99" spans="1:14" x14ac:dyDescent="0.2">
      <c r="A99" s="52" t="s">
        <v>48</v>
      </c>
      <c r="B99" s="45" t="s">
        <v>10</v>
      </c>
      <c r="C99" s="45" t="s">
        <v>13</v>
      </c>
      <c r="D99" s="45">
        <v>-68.970100000000002</v>
      </c>
      <c r="E99" s="45">
        <v>12.12114</v>
      </c>
      <c r="F99" s="45">
        <v>8</v>
      </c>
      <c r="G99" s="46">
        <v>45249</v>
      </c>
      <c r="H99" s="46">
        <v>45254</v>
      </c>
      <c r="I99" s="40">
        <v>5853.7</v>
      </c>
      <c r="J99" s="40">
        <v>5.85</v>
      </c>
      <c r="K99" s="40">
        <v>0.02</v>
      </c>
      <c r="L99" s="40">
        <v>0</v>
      </c>
      <c r="M99" s="40">
        <v>22.83</v>
      </c>
      <c r="N99" s="51">
        <v>0</v>
      </c>
    </row>
    <row r="100" spans="1:14" x14ac:dyDescent="0.2">
      <c r="A100" s="52" t="s">
        <v>48</v>
      </c>
      <c r="B100" s="45" t="s">
        <v>10</v>
      </c>
      <c r="C100" s="45" t="s">
        <v>13</v>
      </c>
      <c r="D100" s="45">
        <v>-68.970100000000002</v>
      </c>
      <c r="E100" s="45">
        <v>12.12114</v>
      </c>
      <c r="F100" s="45">
        <v>18</v>
      </c>
      <c r="G100" s="46">
        <v>45224</v>
      </c>
      <c r="H100" s="46">
        <v>45229</v>
      </c>
      <c r="I100" s="40">
        <v>9232.1200000000008</v>
      </c>
      <c r="J100" s="40">
        <v>9.23</v>
      </c>
      <c r="K100" s="40">
        <v>0.02</v>
      </c>
      <c r="L100" s="40">
        <v>0.21</v>
      </c>
      <c r="M100" s="40">
        <v>24.47</v>
      </c>
      <c r="N100" s="51">
        <v>207.26</v>
      </c>
    </row>
    <row r="101" spans="1:14" x14ac:dyDescent="0.2">
      <c r="A101" s="52" t="s">
        <v>48</v>
      </c>
      <c r="B101" s="45" t="s">
        <v>10</v>
      </c>
      <c r="C101" s="45" t="s">
        <v>13</v>
      </c>
      <c r="D101" s="45">
        <v>-68.970100000000002</v>
      </c>
      <c r="E101" s="45">
        <v>12.12114</v>
      </c>
      <c r="F101" s="45">
        <v>18</v>
      </c>
      <c r="G101" s="46">
        <v>45224</v>
      </c>
      <c r="H101" s="46">
        <v>45229</v>
      </c>
      <c r="I101" s="40">
        <v>1734.61</v>
      </c>
      <c r="J101" s="40">
        <v>1.73</v>
      </c>
      <c r="K101" s="40">
        <v>0.01</v>
      </c>
      <c r="L101" s="40">
        <v>0.09</v>
      </c>
      <c r="M101" s="40">
        <v>13.01</v>
      </c>
      <c r="N101" s="51">
        <v>87.94</v>
      </c>
    </row>
    <row r="102" spans="1:14" x14ac:dyDescent="0.2">
      <c r="A102" s="52" t="s">
        <v>48</v>
      </c>
      <c r="B102" s="45" t="s">
        <v>10</v>
      </c>
      <c r="C102" s="45" t="s">
        <v>13</v>
      </c>
      <c r="D102" s="45">
        <v>-68.970100000000002</v>
      </c>
      <c r="E102" s="45">
        <v>12.12114</v>
      </c>
      <c r="F102" s="45">
        <v>18</v>
      </c>
      <c r="G102" s="46">
        <v>45224</v>
      </c>
      <c r="H102" s="46">
        <v>45229</v>
      </c>
      <c r="I102" s="40">
        <v>2398.8200000000002</v>
      </c>
      <c r="J102" s="40">
        <v>2.4</v>
      </c>
      <c r="K102" s="40">
        <v>0.01</v>
      </c>
      <c r="L102" s="40">
        <v>0.1</v>
      </c>
      <c r="M102" s="40">
        <v>11.63</v>
      </c>
      <c r="N102" s="51">
        <v>95.23</v>
      </c>
    </row>
    <row r="103" spans="1:14" x14ac:dyDescent="0.2">
      <c r="A103" s="50" t="s">
        <v>48</v>
      </c>
      <c r="B103" s="40" t="s">
        <v>10</v>
      </c>
      <c r="C103" s="40" t="s">
        <v>13</v>
      </c>
      <c r="D103" s="40">
        <v>-68.970100000000002</v>
      </c>
      <c r="E103" s="40">
        <v>12.12114</v>
      </c>
      <c r="F103" s="40">
        <v>18</v>
      </c>
      <c r="G103" s="43">
        <v>45229</v>
      </c>
      <c r="H103" s="43">
        <v>45234</v>
      </c>
      <c r="I103" s="40">
        <v>14751.32</v>
      </c>
      <c r="J103" s="40">
        <v>14.75</v>
      </c>
      <c r="K103" s="40">
        <v>0.06</v>
      </c>
      <c r="L103" s="40">
        <v>0.42</v>
      </c>
      <c r="M103" s="40">
        <v>55.32</v>
      </c>
      <c r="N103" s="51">
        <v>424.1</v>
      </c>
    </row>
    <row r="104" spans="1:14" x14ac:dyDescent="0.2">
      <c r="A104" s="50" t="s">
        <v>48</v>
      </c>
      <c r="B104" s="40" t="s">
        <v>10</v>
      </c>
      <c r="C104" s="40" t="s">
        <v>13</v>
      </c>
      <c r="D104" s="40">
        <v>-68.970100000000002</v>
      </c>
      <c r="E104" s="40">
        <v>12.12114</v>
      </c>
      <c r="F104" s="40">
        <v>18</v>
      </c>
      <c r="G104" s="43">
        <v>45229</v>
      </c>
      <c r="H104" s="43">
        <v>45234</v>
      </c>
      <c r="I104" s="40">
        <v>7702.99</v>
      </c>
      <c r="J104" s="40">
        <v>7.7</v>
      </c>
      <c r="K104" s="40">
        <v>0.02</v>
      </c>
      <c r="L104" s="40">
        <v>0.22</v>
      </c>
      <c r="M104" s="40">
        <v>24.65</v>
      </c>
      <c r="N104" s="51">
        <v>222.62</v>
      </c>
    </row>
    <row r="105" spans="1:14" x14ac:dyDescent="0.2">
      <c r="A105" s="50" t="s">
        <v>48</v>
      </c>
      <c r="B105" s="40" t="s">
        <v>10</v>
      </c>
      <c r="C105" s="40" t="s">
        <v>13</v>
      </c>
      <c r="D105" s="40">
        <v>-68.970100000000002</v>
      </c>
      <c r="E105" s="40">
        <v>12.12114</v>
      </c>
      <c r="F105" s="40">
        <v>18</v>
      </c>
      <c r="G105" s="43">
        <v>45229</v>
      </c>
      <c r="H105" s="43">
        <v>45234</v>
      </c>
      <c r="I105" s="40">
        <v>23749.3</v>
      </c>
      <c r="J105" s="40">
        <v>23.75</v>
      </c>
      <c r="K105" s="40">
        <v>0.08</v>
      </c>
      <c r="L105" s="40">
        <v>0.54</v>
      </c>
      <c r="M105" s="40">
        <v>78.37</v>
      </c>
      <c r="N105" s="51">
        <v>542.66999999999996</v>
      </c>
    </row>
    <row r="106" spans="1:14" x14ac:dyDescent="0.2">
      <c r="A106" s="50" t="s">
        <v>48</v>
      </c>
      <c r="B106" s="40" t="s">
        <v>10</v>
      </c>
      <c r="C106" s="40" t="s">
        <v>13</v>
      </c>
      <c r="D106" s="40">
        <v>-68.970100000000002</v>
      </c>
      <c r="E106" s="40">
        <v>12.12114</v>
      </c>
      <c r="F106" s="40">
        <v>18</v>
      </c>
      <c r="G106" s="43">
        <v>45234</v>
      </c>
      <c r="H106" s="43">
        <v>45239</v>
      </c>
      <c r="I106" s="40">
        <v>8931.07</v>
      </c>
      <c r="J106" s="40">
        <v>8.93</v>
      </c>
      <c r="K106" s="40">
        <v>0.03</v>
      </c>
      <c r="L106" s="40">
        <v>0.17</v>
      </c>
      <c r="M106" s="40">
        <v>25.01</v>
      </c>
      <c r="N106" s="51">
        <v>174.6</v>
      </c>
    </row>
    <row r="107" spans="1:14" x14ac:dyDescent="0.2">
      <c r="A107" s="50" t="s">
        <v>48</v>
      </c>
      <c r="B107" s="40" t="s">
        <v>10</v>
      </c>
      <c r="C107" s="40" t="s">
        <v>13</v>
      </c>
      <c r="D107" s="40">
        <v>-68.970100000000002</v>
      </c>
      <c r="E107" s="40">
        <v>12.12114</v>
      </c>
      <c r="F107" s="40">
        <v>18</v>
      </c>
      <c r="G107" s="43">
        <v>45234</v>
      </c>
      <c r="H107" s="43">
        <v>45239</v>
      </c>
      <c r="I107" s="40">
        <v>11564.04</v>
      </c>
      <c r="J107" s="40">
        <v>11.56</v>
      </c>
      <c r="K107" s="40">
        <v>0.08</v>
      </c>
      <c r="L107" s="40">
        <v>0.55000000000000004</v>
      </c>
      <c r="M107" s="40">
        <v>78.64</v>
      </c>
      <c r="N107" s="51">
        <v>549.29</v>
      </c>
    </row>
    <row r="108" spans="1:14" x14ac:dyDescent="0.2">
      <c r="A108" s="50" t="s">
        <v>48</v>
      </c>
      <c r="B108" s="40" t="s">
        <v>10</v>
      </c>
      <c r="C108" s="40" t="s">
        <v>13</v>
      </c>
      <c r="D108" s="40">
        <v>-68.970100000000002</v>
      </c>
      <c r="E108" s="40">
        <v>12.12114</v>
      </c>
      <c r="F108" s="40">
        <v>18</v>
      </c>
      <c r="G108" s="43">
        <v>45234</v>
      </c>
      <c r="H108" s="43">
        <v>45239</v>
      </c>
      <c r="I108" s="40">
        <v>9232.1200000000008</v>
      </c>
      <c r="J108" s="40">
        <v>9.23</v>
      </c>
      <c r="K108" s="40">
        <v>0.03</v>
      </c>
      <c r="L108" s="40">
        <v>0.19</v>
      </c>
      <c r="M108" s="40">
        <v>26.31</v>
      </c>
      <c r="N108" s="51">
        <v>194.34</v>
      </c>
    </row>
    <row r="109" spans="1:14" x14ac:dyDescent="0.2">
      <c r="A109" s="50" t="s">
        <v>48</v>
      </c>
      <c r="B109" s="40" t="s">
        <v>10</v>
      </c>
      <c r="C109" s="40" t="s">
        <v>13</v>
      </c>
      <c r="D109" s="40">
        <v>-68.970100000000002</v>
      </c>
      <c r="E109" s="40">
        <v>12.12114</v>
      </c>
      <c r="F109" s="40">
        <v>18</v>
      </c>
      <c r="G109" s="43">
        <v>45239</v>
      </c>
      <c r="H109" s="43">
        <v>45249</v>
      </c>
      <c r="I109" s="40">
        <v>7550.08</v>
      </c>
      <c r="J109" s="40">
        <v>7.55</v>
      </c>
      <c r="K109" s="40">
        <v>0.01</v>
      </c>
      <c r="L109" s="40">
        <v>0.06</v>
      </c>
      <c r="M109" s="40">
        <v>8.68</v>
      </c>
      <c r="N109" s="51">
        <v>58.51</v>
      </c>
    </row>
    <row r="110" spans="1:14" x14ac:dyDescent="0.2">
      <c r="A110" s="52" t="s">
        <v>48</v>
      </c>
      <c r="B110" s="45" t="s">
        <v>10</v>
      </c>
      <c r="C110" s="45" t="s">
        <v>13</v>
      </c>
      <c r="D110" s="45">
        <v>-68.970100000000002</v>
      </c>
      <c r="E110" s="45">
        <v>12.12114</v>
      </c>
      <c r="F110" s="45">
        <v>18</v>
      </c>
      <c r="G110" s="46">
        <v>45239</v>
      </c>
      <c r="H110" s="46">
        <v>45249</v>
      </c>
      <c r="I110" s="40">
        <v>12247.37</v>
      </c>
      <c r="J110" s="40">
        <v>12.25</v>
      </c>
      <c r="K110" s="40">
        <v>0.02</v>
      </c>
      <c r="L110" s="40">
        <v>0.17</v>
      </c>
      <c r="M110" s="40">
        <v>21.43</v>
      </c>
      <c r="N110" s="51">
        <v>172.69</v>
      </c>
    </row>
    <row r="111" spans="1:14" x14ac:dyDescent="0.2">
      <c r="A111" s="52" t="s">
        <v>48</v>
      </c>
      <c r="B111" s="45" t="s">
        <v>10</v>
      </c>
      <c r="C111" s="45" t="s">
        <v>13</v>
      </c>
      <c r="D111" s="45">
        <v>-68.970100000000002</v>
      </c>
      <c r="E111" s="45">
        <v>12.12114</v>
      </c>
      <c r="F111" s="45">
        <v>18</v>
      </c>
      <c r="G111" s="46">
        <v>45239</v>
      </c>
      <c r="H111" s="46">
        <v>45249</v>
      </c>
      <c r="I111" s="40">
        <v>7177.35</v>
      </c>
      <c r="J111" s="40">
        <v>7.18</v>
      </c>
      <c r="K111" s="40">
        <v>0.02</v>
      </c>
      <c r="L111" s="40">
        <v>0.11</v>
      </c>
      <c r="M111" s="40">
        <v>16.87</v>
      </c>
      <c r="N111" s="51">
        <v>114.84</v>
      </c>
    </row>
    <row r="112" spans="1:14" x14ac:dyDescent="0.2">
      <c r="A112" s="52" t="s">
        <v>48</v>
      </c>
      <c r="B112" s="45" t="s">
        <v>10</v>
      </c>
      <c r="C112" s="45" t="s">
        <v>13</v>
      </c>
      <c r="D112" s="45">
        <v>-68.970100000000002</v>
      </c>
      <c r="E112" s="45">
        <v>12.12114</v>
      </c>
      <c r="F112" s="45">
        <v>18</v>
      </c>
      <c r="G112" s="46">
        <v>45249</v>
      </c>
      <c r="H112" s="46">
        <v>45254</v>
      </c>
      <c r="I112" s="40">
        <v>36613.1</v>
      </c>
      <c r="J112" s="40">
        <v>36.61</v>
      </c>
      <c r="K112" s="40">
        <v>7.0000000000000007E-2</v>
      </c>
      <c r="L112" s="40">
        <v>0.48</v>
      </c>
      <c r="M112" s="40">
        <v>65.900000000000006</v>
      </c>
      <c r="N112" s="51">
        <v>479.63</v>
      </c>
    </row>
    <row r="113" spans="1:14" x14ac:dyDescent="0.2">
      <c r="A113" s="52" t="s">
        <v>48</v>
      </c>
      <c r="B113" s="45" t="s">
        <v>10</v>
      </c>
      <c r="C113" s="45" t="s">
        <v>13</v>
      </c>
      <c r="D113" s="45">
        <v>-68.970100000000002</v>
      </c>
      <c r="E113" s="45">
        <v>12.12114</v>
      </c>
      <c r="F113" s="45">
        <v>18</v>
      </c>
      <c r="G113" s="46">
        <v>45249</v>
      </c>
      <c r="H113" s="46">
        <v>45254</v>
      </c>
      <c r="I113" s="40">
        <v>4768.97</v>
      </c>
      <c r="J113" s="40">
        <v>4.7699999999999996</v>
      </c>
      <c r="K113" s="40">
        <v>0.01</v>
      </c>
      <c r="L113" s="40">
        <v>0</v>
      </c>
      <c r="M113" s="40">
        <v>10.49</v>
      </c>
      <c r="N113" s="51">
        <v>0</v>
      </c>
    </row>
    <row r="114" spans="1:14" x14ac:dyDescent="0.2">
      <c r="A114" s="52" t="s">
        <v>48</v>
      </c>
      <c r="B114" s="45" t="s">
        <v>10</v>
      </c>
      <c r="C114" s="45" t="s">
        <v>13</v>
      </c>
      <c r="D114" s="45">
        <v>-68.970100000000002</v>
      </c>
      <c r="E114" s="45">
        <v>12.12114</v>
      </c>
      <c r="F114" s="45">
        <v>18</v>
      </c>
      <c r="G114" s="46">
        <v>45249</v>
      </c>
      <c r="H114" s="46">
        <v>45254</v>
      </c>
      <c r="I114" s="40">
        <v>6742.51</v>
      </c>
      <c r="J114" s="40">
        <v>6.74</v>
      </c>
      <c r="K114" s="40">
        <v>0.01</v>
      </c>
      <c r="L114" s="40">
        <v>0.12</v>
      </c>
      <c r="M114" s="40">
        <v>13.15</v>
      </c>
      <c r="N114" s="51">
        <v>115.63</v>
      </c>
    </row>
    <row r="115" spans="1:14" x14ac:dyDescent="0.2">
      <c r="A115" s="52" t="s">
        <v>48</v>
      </c>
      <c r="B115" s="45" t="s">
        <v>10</v>
      </c>
      <c r="C115" s="45" t="s">
        <v>13</v>
      </c>
      <c r="D115" s="45">
        <v>-68.970100000000002</v>
      </c>
      <c r="E115" s="45">
        <v>12.12114</v>
      </c>
      <c r="F115" s="45">
        <v>18</v>
      </c>
      <c r="G115" s="46">
        <v>45249</v>
      </c>
      <c r="H115" s="46">
        <v>45254</v>
      </c>
      <c r="I115" s="40">
        <v>8787.7199999999993</v>
      </c>
      <c r="J115" s="40">
        <v>8.7899999999999991</v>
      </c>
      <c r="K115" s="40">
        <v>0.02</v>
      </c>
      <c r="L115" s="40">
        <v>0.1</v>
      </c>
      <c r="M115" s="40">
        <v>17.579999999999998</v>
      </c>
      <c r="N115" s="51">
        <v>98.42</v>
      </c>
    </row>
    <row r="116" spans="1:14" x14ac:dyDescent="0.2">
      <c r="A116" s="52" t="s">
        <v>48</v>
      </c>
      <c r="B116" s="45" t="s">
        <v>10</v>
      </c>
      <c r="C116" s="45" t="s">
        <v>35</v>
      </c>
      <c r="D116" s="45">
        <v>-68.974500000000006</v>
      </c>
      <c r="E116" s="45">
        <v>12.12567</v>
      </c>
      <c r="F116" s="45">
        <v>8</v>
      </c>
      <c r="G116" s="43">
        <v>45226</v>
      </c>
      <c r="H116" s="46">
        <v>45232</v>
      </c>
      <c r="I116" s="40">
        <v>16963.78</v>
      </c>
      <c r="J116" s="40">
        <v>16.96</v>
      </c>
      <c r="K116" s="40">
        <v>0.05</v>
      </c>
      <c r="L116" s="40">
        <v>0.28000000000000003</v>
      </c>
      <c r="M116" s="40">
        <v>49.19</v>
      </c>
      <c r="N116" s="51">
        <v>284.14</v>
      </c>
    </row>
    <row r="117" spans="1:14" x14ac:dyDescent="0.2">
      <c r="A117" s="52" t="s">
        <v>48</v>
      </c>
      <c r="B117" s="45" t="s">
        <v>10</v>
      </c>
      <c r="C117" s="45" t="s">
        <v>35</v>
      </c>
      <c r="D117" s="45">
        <v>-68.974500000000006</v>
      </c>
      <c r="E117" s="45">
        <v>12.12567</v>
      </c>
      <c r="F117" s="45">
        <v>8</v>
      </c>
      <c r="G117" s="43">
        <v>45226</v>
      </c>
      <c r="H117" s="46">
        <v>45232</v>
      </c>
      <c r="I117" s="40">
        <v>16935.11</v>
      </c>
      <c r="J117" s="40">
        <v>16.940000000000001</v>
      </c>
      <c r="K117" s="40">
        <v>0.04</v>
      </c>
      <c r="L117" s="40">
        <v>0.27</v>
      </c>
      <c r="M117" s="40">
        <v>44.03</v>
      </c>
      <c r="N117" s="51">
        <v>272.66000000000003</v>
      </c>
    </row>
    <row r="118" spans="1:14" x14ac:dyDescent="0.2">
      <c r="A118" s="52" t="s">
        <v>48</v>
      </c>
      <c r="B118" s="45" t="s">
        <v>10</v>
      </c>
      <c r="C118" s="45" t="s">
        <v>35</v>
      </c>
      <c r="D118" s="45">
        <v>-68.974500000000006</v>
      </c>
      <c r="E118" s="45">
        <v>12.12567</v>
      </c>
      <c r="F118" s="45">
        <v>8</v>
      </c>
      <c r="G118" s="43">
        <v>45226</v>
      </c>
      <c r="H118" s="46">
        <v>45232</v>
      </c>
      <c r="I118" s="40">
        <v>20189.29</v>
      </c>
      <c r="J118" s="40">
        <v>20.190000000000001</v>
      </c>
      <c r="K118" s="40">
        <v>0.05</v>
      </c>
      <c r="L118" s="40">
        <v>0.28000000000000003</v>
      </c>
      <c r="M118" s="40">
        <v>51.48</v>
      </c>
      <c r="N118" s="51">
        <v>277.60000000000002</v>
      </c>
    </row>
    <row r="119" spans="1:14" x14ac:dyDescent="0.2">
      <c r="A119" s="52" t="s">
        <v>48</v>
      </c>
      <c r="B119" s="45" t="s">
        <v>10</v>
      </c>
      <c r="C119" s="45" t="s">
        <v>35</v>
      </c>
      <c r="D119" s="45">
        <v>-68.974500000000006</v>
      </c>
      <c r="E119" s="45">
        <v>12.12567</v>
      </c>
      <c r="F119" s="45">
        <v>8</v>
      </c>
      <c r="G119" s="46">
        <v>45232</v>
      </c>
      <c r="H119" s="46">
        <v>45236</v>
      </c>
      <c r="I119" s="40">
        <v>11779.08</v>
      </c>
      <c r="J119" s="40">
        <v>11.78</v>
      </c>
      <c r="K119" s="40">
        <v>0.04</v>
      </c>
      <c r="L119" s="40">
        <v>0.24</v>
      </c>
      <c r="M119" s="40">
        <v>37.69</v>
      </c>
      <c r="N119" s="51">
        <v>235.58</v>
      </c>
    </row>
    <row r="120" spans="1:14" x14ac:dyDescent="0.2">
      <c r="A120" s="52" t="s">
        <v>48</v>
      </c>
      <c r="B120" s="45" t="s">
        <v>10</v>
      </c>
      <c r="C120" s="45" t="s">
        <v>35</v>
      </c>
      <c r="D120" s="45">
        <v>-68.974500000000006</v>
      </c>
      <c r="E120" s="45">
        <v>12.12567</v>
      </c>
      <c r="F120" s="45">
        <v>8</v>
      </c>
      <c r="G120" s="46">
        <v>45232</v>
      </c>
      <c r="H120" s="46">
        <v>45236</v>
      </c>
      <c r="I120" s="40">
        <v>7636.09</v>
      </c>
      <c r="J120" s="40">
        <v>7.64</v>
      </c>
      <c r="K120" s="40">
        <v>0.02</v>
      </c>
      <c r="L120" s="40">
        <v>0.13</v>
      </c>
      <c r="M120" s="40">
        <v>17.940000000000001</v>
      </c>
      <c r="N120" s="51">
        <v>131.34</v>
      </c>
    </row>
    <row r="121" spans="1:14" x14ac:dyDescent="0.2">
      <c r="A121" s="52" t="s">
        <v>48</v>
      </c>
      <c r="B121" s="45" t="s">
        <v>10</v>
      </c>
      <c r="C121" s="45" t="s">
        <v>35</v>
      </c>
      <c r="D121" s="45">
        <v>-68.974500000000006</v>
      </c>
      <c r="E121" s="45">
        <v>12.12567</v>
      </c>
      <c r="F121" s="45">
        <v>8</v>
      </c>
      <c r="G121" s="46">
        <v>45232</v>
      </c>
      <c r="H121" s="46">
        <v>45236</v>
      </c>
      <c r="I121" s="40">
        <v>5868.04</v>
      </c>
      <c r="J121" s="40">
        <v>5.87</v>
      </c>
      <c r="K121" s="40">
        <v>0.02</v>
      </c>
      <c r="L121" s="40">
        <v>0.11</v>
      </c>
      <c r="M121" s="40">
        <v>18.190000000000001</v>
      </c>
      <c r="N121" s="51">
        <v>113.84</v>
      </c>
    </row>
    <row r="122" spans="1:14" x14ac:dyDescent="0.2">
      <c r="A122" s="52" t="s">
        <v>48</v>
      </c>
      <c r="B122" s="45" t="s">
        <v>10</v>
      </c>
      <c r="C122" s="45" t="s">
        <v>35</v>
      </c>
      <c r="D122" s="45">
        <v>-68.974500000000006</v>
      </c>
      <c r="E122" s="45">
        <v>12.12567</v>
      </c>
      <c r="F122" s="45">
        <v>8</v>
      </c>
      <c r="G122" s="46">
        <v>45236</v>
      </c>
      <c r="H122" s="46">
        <v>45241</v>
      </c>
      <c r="I122" s="40">
        <v>6006.61</v>
      </c>
      <c r="J122" s="40">
        <v>6.01</v>
      </c>
      <c r="K122" s="40">
        <v>0.01</v>
      </c>
      <c r="L122" s="40">
        <v>0.09</v>
      </c>
      <c r="M122" s="40">
        <v>12.31</v>
      </c>
      <c r="N122" s="51">
        <v>89.8</v>
      </c>
    </row>
    <row r="123" spans="1:14" x14ac:dyDescent="0.2">
      <c r="A123" s="52" t="s">
        <v>48</v>
      </c>
      <c r="B123" s="45" t="s">
        <v>10</v>
      </c>
      <c r="C123" s="45" t="s">
        <v>35</v>
      </c>
      <c r="D123" s="45">
        <v>-68.974500000000006</v>
      </c>
      <c r="E123" s="45">
        <v>12.12567</v>
      </c>
      <c r="F123" s="45">
        <v>8</v>
      </c>
      <c r="G123" s="46">
        <v>45236</v>
      </c>
      <c r="H123" s="46">
        <v>45241</v>
      </c>
      <c r="I123" s="40">
        <v>6933.65</v>
      </c>
      <c r="J123" s="40">
        <v>6.93</v>
      </c>
      <c r="K123" s="40">
        <v>0.02</v>
      </c>
      <c r="L123" s="40">
        <v>0.15</v>
      </c>
      <c r="M123" s="40">
        <v>21.49</v>
      </c>
      <c r="N123" s="51">
        <v>148.38</v>
      </c>
    </row>
    <row r="124" spans="1:14" x14ac:dyDescent="0.2">
      <c r="A124" s="52" t="s">
        <v>48</v>
      </c>
      <c r="B124" s="45" t="s">
        <v>10</v>
      </c>
      <c r="C124" s="45" t="s">
        <v>35</v>
      </c>
      <c r="D124" s="45">
        <v>-68.974500000000006</v>
      </c>
      <c r="E124" s="45">
        <v>12.12567</v>
      </c>
      <c r="F124" s="45">
        <v>8</v>
      </c>
      <c r="G124" s="46">
        <v>45236</v>
      </c>
      <c r="H124" s="46">
        <v>45241</v>
      </c>
      <c r="I124" s="40">
        <v>8395.8799999999992</v>
      </c>
      <c r="J124" s="40">
        <v>8.4</v>
      </c>
      <c r="K124" s="40">
        <v>0.03</v>
      </c>
      <c r="L124" s="40">
        <v>0.21</v>
      </c>
      <c r="M124" s="40">
        <v>31.9</v>
      </c>
      <c r="N124" s="51">
        <v>206.54</v>
      </c>
    </row>
    <row r="125" spans="1:14" x14ac:dyDescent="0.2">
      <c r="A125" s="52" t="s">
        <v>48</v>
      </c>
      <c r="B125" s="45" t="s">
        <v>10</v>
      </c>
      <c r="C125" s="45" t="s">
        <v>35</v>
      </c>
      <c r="D125" s="45">
        <v>-68.974500000000006</v>
      </c>
      <c r="E125" s="45">
        <v>12.12567</v>
      </c>
      <c r="F125" s="45">
        <v>8</v>
      </c>
      <c r="G125" s="46">
        <v>45241</v>
      </c>
      <c r="H125" s="46">
        <v>45246</v>
      </c>
      <c r="I125" s="40">
        <v>11219.99</v>
      </c>
      <c r="J125" s="40">
        <v>11.22</v>
      </c>
      <c r="K125" s="40">
        <v>0.04</v>
      </c>
      <c r="L125" s="40">
        <v>0.23</v>
      </c>
      <c r="M125" s="40">
        <v>37.03</v>
      </c>
      <c r="N125" s="51">
        <v>234.5</v>
      </c>
    </row>
    <row r="126" spans="1:14" x14ac:dyDescent="0.2">
      <c r="A126" s="52" t="s">
        <v>48</v>
      </c>
      <c r="B126" s="45" t="s">
        <v>10</v>
      </c>
      <c r="C126" s="45" t="s">
        <v>35</v>
      </c>
      <c r="D126" s="45">
        <v>-68.974500000000006</v>
      </c>
      <c r="E126" s="45">
        <v>12.12567</v>
      </c>
      <c r="F126" s="45">
        <v>8</v>
      </c>
      <c r="G126" s="46">
        <v>45241</v>
      </c>
      <c r="H126" s="46">
        <v>45246</v>
      </c>
      <c r="I126" s="40">
        <v>11095.75</v>
      </c>
      <c r="J126" s="40">
        <v>11.1</v>
      </c>
      <c r="K126" s="40">
        <v>0.03</v>
      </c>
      <c r="L126" s="40">
        <v>0.17</v>
      </c>
      <c r="M126" s="40">
        <v>28.85</v>
      </c>
      <c r="N126" s="51">
        <v>167.55</v>
      </c>
    </row>
    <row r="127" spans="1:14" x14ac:dyDescent="0.2">
      <c r="A127" s="52" t="s">
        <v>48</v>
      </c>
      <c r="B127" s="45" t="s">
        <v>10</v>
      </c>
      <c r="C127" s="45" t="s">
        <v>35</v>
      </c>
      <c r="D127" s="45">
        <v>-68.974500000000006</v>
      </c>
      <c r="E127" s="45">
        <v>12.12567</v>
      </c>
      <c r="F127" s="45">
        <v>8</v>
      </c>
      <c r="G127" s="46">
        <v>45241</v>
      </c>
      <c r="H127" s="46">
        <v>45246</v>
      </c>
      <c r="I127" s="40">
        <v>9122.2199999999993</v>
      </c>
      <c r="J127" s="40">
        <v>9.1199999999999992</v>
      </c>
      <c r="K127" s="40">
        <v>0.03</v>
      </c>
      <c r="L127" s="40">
        <v>0.16</v>
      </c>
      <c r="M127" s="40">
        <v>26.45</v>
      </c>
      <c r="N127" s="51">
        <v>163.29</v>
      </c>
    </row>
    <row r="128" spans="1:14" x14ac:dyDescent="0.2">
      <c r="A128" s="52" t="s">
        <v>48</v>
      </c>
      <c r="B128" s="45" t="s">
        <v>10</v>
      </c>
      <c r="C128" s="45" t="s">
        <v>35</v>
      </c>
      <c r="D128" s="45">
        <v>-68.974500000000006</v>
      </c>
      <c r="E128" s="45">
        <v>12.12567</v>
      </c>
      <c r="F128" s="45">
        <v>8</v>
      </c>
      <c r="G128" s="46">
        <v>45246</v>
      </c>
      <c r="H128" s="46">
        <v>45251</v>
      </c>
      <c r="I128" s="40">
        <v>5347.18</v>
      </c>
      <c r="J128" s="40">
        <v>5.35</v>
      </c>
      <c r="K128" s="40">
        <v>0.01</v>
      </c>
      <c r="L128" s="40">
        <v>0.05</v>
      </c>
      <c r="M128" s="40">
        <v>10.43</v>
      </c>
      <c r="N128" s="51">
        <v>47.86</v>
      </c>
    </row>
    <row r="129" spans="1:14" x14ac:dyDescent="0.2">
      <c r="A129" s="52" t="s">
        <v>48</v>
      </c>
      <c r="B129" s="45" t="s">
        <v>10</v>
      </c>
      <c r="C129" s="45" t="s">
        <v>35</v>
      </c>
      <c r="D129" s="45">
        <v>-68.974500000000006</v>
      </c>
      <c r="E129" s="45">
        <v>12.12567</v>
      </c>
      <c r="F129" s="45">
        <v>8</v>
      </c>
      <c r="G129" s="46">
        <v>45246</v>
      </c>
      <c r="H129" s="46">
        <v>45251</v>
      </c>
      <c r="I129" s="40">
        <v>8027.93</v>
      </c>
      <c r="J129" s="40">
        <v>8.0299999999999994</v>
      </c>
      <c r="K129" s="40">
        <v>0.01</v>
      </c>
      <c r="L129" s="40">
        <v>0.05</v>
      </c>
      <c r="M129" s="40">
        <v>10.44</v>
      </c>
      <c r="N129" s="51">
        <v>53.79</v>
      </c>
    </row>
    <row r="130" spans="1:14" x14ac:dyDescent="0.2">
      <c r="A130" s="52" t="s">
        <v>48</v>
      </c>
      <c r="B130" s="45" t="s">
        <v>10</v>
      </c>
      <c r="C130" s="45" t="s">
        <v>35</v>
      </c>
      <c r="D130" s="45">
        <v>-68.974500000000006</v>
      </c>
      <c r="E130" s="45">
        <v>12.12567</v>
      </c>
      <c r="F130" s="45">
        <v>8</v>
      </c>
      <c r="G130" s="46">
        <v>45246</v>
      </c>
      <c r="H130" s="46">
        <v>45251</v>
      </c>
      <c r="I130" s="40">
        <v>39446.769999999997</v>
      </c>
      <c r="J130" s="40">
        <v>39.450000000000003</v>
      </c>
      <c r="K130" s="40">
        <v>0.11</v>
      </c>
      <c r="L130" s="40">
        <v>0.63</v>
      </c>
      <c r="M130" s="40">
        <v>112.42</v>
      </c>
      <c r="N130" s="51">
        <v>631.15</v>
      </c>
    </row>
    <row r="131" spans="1:14" x14ac:dyDescent="0.2">
      <c r="A131" s="52" t="s">
        <v>48</v>
      </c>
      <c r="B131" s="45" t="s">
        <v>10</v>
      </c>
      <c r="C131" s="45" t="s">
        <v>35</v>
      </c>
      <c r="D131" s="45">
        <v>-68.974500000000006</v>
      </c>
      <c r="E131" s="45">
        <v>12.12567</v>
      </c>
      <c r="F131" s="45">
        <v>8</v>
      </c>
      <c r="G131" s="46">
        <v>45246</v>
      </c>
      <c r="H131" s="46">
        <v>45251</v>
      </c>
      <c r="I131" s="40">
        <v>4993.5600000000004</v>
      </c>
      <c r="J131" s="40">
        <v>4.99</v>
      </c>
      <c r="K131" s="40">
        <v>0.01</v>
      </c>
      <c r="L131" s="40">
        <v>0.04</v>
      </c>
      <c r="M131" s="40">
        <v>5.49</v>
      </c>
      <c r="N131" s="51">
        <v>38.200000000000003</v>
      </c>
    </row>
    <row r="132" spans="1:14" x14ac:dyDescent="0.2">
      <c r="A132" s="52" t="s">
        <v>48</v>
      </c>
      <c r="B132" s="45" t="s">
        <v>10</v>
      </c>
      <c r="C132" s="45" t="s">
        <v>35</v>
      </c>
      <c r="D132" s="45">
        <v>-68.974500000000006</v>
      </c>
      <c r="E132" s="45">
        <v>12.12567</v>
      </c>
      <c r="F132" s="45">
        <v>8</v>
      </c>
      <c r="G132" s="46">
        <v>45251</v>
      </c>
      <c r="H132" s="46">
        <v>45256</v>
      </c>
      <c r="I132" s="40">
        <v>8926.2999999999993</v>
      </c>
      <c r="J132" s="40">
        <v>8.93</v>
      </c>
      <c r="K132" s="40">
        <v>0.01</v>
      </c>
      <c r="L132" s="40">
        <v>0.1</v>
      </c>
      <c r="M132" s="40">
        <v>13.39</v>
      </c>
      <c r="N132" s="51">
        <v>96.85</v>
      </c>
    </row>
    <row r="133" spans="1:14" x14ac:dyDescent="0.2">
      <c r="A133" s="50" t="s">
        <v>48</v>
      </c>
      <c r="B133" s="40" t="s">
        <v>10</v>
      </c>
      <c r="C133" s="40" t="s">
        <v>35</v>
      </c>
      <c r="D133" s="40">
        <v>-68.974500000000006</v>
      </c>
      <c r="E133" s="40">
        <v>12.12567</v>
      </c>
      <c r="F133" s="40">
        <v>8</v>
      </c>
      <c r="G133" s="43">
        <v>45251</v>
      </c>
      <c r="H133" s="43">
        <v>45256</v>
      </c>
      <c r="I133" s="40">
        <v>9394.59</v>
      </c>
      <c r="J133" s="40">
        <v>9.39</v>
      </c>
      <c r="K133" s="40">
        <v>0.02</v>
      </c>
      <c r="L133" s="40">
        <v>0.11</v>
      </c>
      <c r="M133" s="40">
        <v>15.03</v>
      </c>
      <c r="N133" s="51">
        <v>108.98</v>
      </c>
    </row>
    <row r="134" spans="1:14" x14ac:dyDescent="0.2">
      <c r="A134" s="50" t="s">
        <v>48</v>
      </c>
      <c r="B134" s="40" t="s">
        <v>10</v>
      </c>
      <c r="C134" s="40" t="s">
        <v>35</v>
      </c>
      <c r="D134" s="40">
        <v>-68.974500000000006</v>
      </c>
      <c r="E134" s="40">
        <v>12.12567</v>
      </c>
      <c r="F134" s="40">
        <v>8</v>
      </c>
      <c r="G134" s="43">
        <v>45251</v>
      </c>
      <c r="H134" s="43">
        <v>45256</v>
      </c>
      <c r="I134" s="40">
        <v>5222.93</v>
      </c>
      <c r="J134" s="40">
        <v>5.22</v>
      </c>
      <c r="K134" s="40">
        <v>0.01</v>
      </c>
      <c r="L134" s="40">
        <v>0.08</v>
      </c>
      <c r="M134" s="40">
        <v>9.92</v>
      </c>
      <c r="N134" s="51">
        <v>78.34</v>
      </c>
    </row>
    <row r="135" spans="1:14" x14ac:dyDescent="0.2">
      <c r="A135" s="50" t="s">
        <v>48</v>
      </c>
      <c r="B135" s="40" t="s">
        <v>10</v>
      </c>
      <c r="C135" s="40" t="s">
        <v>35</v>
      </c>
      <c r="D135" s="40">
        <v>-68.974500000000006</v>
      </c>
      <c r="E135" s="40">
        <v>12.12567</v>
      </c>
      <c r="F135" s="40">
        <v>18</v>
      </c>
      <c r="G135" s="43">
        <v>45226</v>
      </c>
      <c r="H135" s="43">
        <v>45232</v>
      </c>
      <c r="I135" s="40">
        <v>2929.24</v>
      </c>
      <c r="J135" s="40">
        <v>2.93</v>
      </c>
      <c r="K135" s="40">
        <v>0.01</v>
      </c>
      <c r="L135" s="40">
        <v>0.09</v>
      </c>
      <c r="M135" s="40">
        <v>14.06</v>
      </c>
      <c r="N135" s="51">
        <v>87.58</v>
      </c>
    </row>
    <row r="136" spans="1:14" x14ac:dyDescent="0.2">
      <c r="A136" s="50" t="s">
        <v>48</v>
      </c>
      <c r="B136" s="40" t="s">
        <v>10</v>
      </c>
      <c r="C136" s="40" t="s">
        <v>35</v>
      </c>
      <c r="D136" s="40">
        <v>-68.974500000000006</v>
      </c>
      <c r="E136" s="40">
        <v>12.12567</v>
      </c>
      <c r="F136" s="40">
        <v>18</v>
      </c>
      <c r="G136" s="43">
        <v>45226</v>
      </c>
      <c r="H136" s="43">
        <v>45232</v>
      </c>
      <c r="I136" s="40">
        <v>4056.97</v>
      </c>
      <c r="J136" s="40">
        <v>4.0599999999999996</v>
      </c>
      <c r="K136" s="40">
        <v>0.01</v>
      </c>
      <c r="L136" s="40">
        <v>0.1</v>
      </c>
      <c r="M136" s="40">
        <v>14.61</v>
      </c>
      <c r="N136" s="51">
        <v>97.37</v>
      </c>
    </row>
    <row r="137" spans="1:14" x14ac:dyDescent="0.2">
      <c r="A137" s="50" t="s">
        <v>48</v>
      </c>
      <c r="B137" s="40" t="s">
        <v>10</v>
      </c>
      <c r="C137" s="40" t="s">
        <v>35</v>
      </c>
      <c r="D137" s="40">
        <v>-68.974500000000006</v>
      </c>
      <c r="E137" s="40">
        <v>12.12567</v>
      </c>
      <c r="F137" s="40">
        <v>18</v>
      </c>
      <c r="G137" s="43">
        <v>45226</v>
      </c>
      <c r="H137" s="43">
        <v>45232</v>
      </c>
      <c r="I137" s="40">
        <v>5968.39</v>
      </c>
      <c r="J137" s="40">
        <v>5.97</v>
      </c>
      <c r="K137" s="40">
        <v>0.02</v>
      </c>
      <c r="L137" s="40">
        <v>0.16</v>
      </c>
      <c r="M137" s="40">
        <v>23.28</v>
      </c>
      <c r="N137" s="51">
        <v>160.25</v>
      </c>
    </row>
    <row r="138" spans="1:14" x14ac:dyDescent="0.2">
      <c r="A138" s="50" t="s">
        <v>48</v>
      </c>
      <c r="B138" s="40" t="s">
        <v>10</v>
      </c>
      <c r="C138" s="40" t="s">
        <v>35</v>
      </c>
      <c r="D138" s="40">
        <v>-68.974500000000006</v>
      </c>
      <c r="E138" s="40">
        <v>12.12567</v>
      </c>
      <c r="F138" s="40">
        <v>18</v>
      </c>
      <c r="G138" s="43">
        <v>45232</v>
      </c>
      <c r="H138" s="43">
        <v>45236</v>
      </c>
      <c r="I138" s="40">
        <v>5251.61</v>
      </c>
      <c r="J138" s="40">
        <v>5.25</v>
      </c>
      <c r="K138" s="40">
        <v>0.02</v>
      </c>
      <c r="L138" s="40">
        <v>0.16</v>
      </c>
      <c r="M138" s="40">
        <v>23.89</v>
      </c>
      <c r="N138" s="51">
        <v>160.69999999999999</v>
      </c>
    </row>
    <row r="139" spans="1:14" x14ac:dyDescent="0.2">
      <c r="A139" s="50" t="s">
        <v>48</v>
      </c>
      <c r="B139" s="40" t="s">
        <v>10</v>
      </c>
      <c r="C139" s="40" t="s">
        <v>35</v>
      </c>
      <c r="D139" s="40">
        <v>-68.974500000000006</v>
      </c>
      <c r="E139" s="40">
        <v>12.12567</v>
      </c>
      <c r="F139" s="40">
        <v>18</v>
      </c>
      <c r="G139" s="43">
        <v>45232</v>
      </c>
      <c r="H139" s="43">
        <v>45236</v>
      </c>
      <c r="I139" s="40">
        <v>3058.26</v>
      </c>
      <c r="J139" s="40">
        <v>3.06</v>
      </c>
      <c r="K139" s="40">
        <v>0.01</v>
      </c>
      <c r="L139" s="40">
        <v>7.0000000000000007E-2</v>
      </c>
      <c r="M139" s="40">
        <v>5.66</v>
      </c>
      <c r="N139" s="51">
        <v>70.95</v>
      </c>
    </row>
    <row r="140" spans="1:14" x14ac:dyDescent="0.2">
      <c r="A140" s="50" t="s">
        <v>48</v>
      </c>
      <c r="B140" s="40" t="s">
        <v>10</v>
      </c>
      <c r="C140" s="40" t="s">
        <v>35</v>
      </c>
      <c r="D140" s="40">
        <v>-68.974500000000006</v>
      </c>
      <c r="E140" s="40">
        <v>12.12567</v>
      </c>
      <c r="F140" s="40">
        <v>18</v>
      </c>
      <c r="G140" s="43">
        <v>45232</v>
      </c>
      <c r="H140" s="43">
        <v>45236</v>
      </c>
      <c r="I140" s="40">
        <v>4415.3599999999997</v>
      </c>
      <c r="J140" s="40">
        <v>4.42</v>
      </c>
      <c r="K140" s="40">
        <v>0.02</v>
      </c>
      <c r="L140" s="40">
        <v>0.15</v>
      </c>
      <c r="M140" s="40">
        <v>21.86</v>
      </c>
      <c r="N140" s="51">
        <v>153.21</v>
      </c>
    </row>
    <row r="141" spans="1:14" x14ac:dyDescent="0.2">
      <c r="A141" s="50" t="s">
        <v>48</v>
      </c>
      <c r="B141" s="40" t="s">
        <v>10</v>
      </c>
      <c r="C141" s="40" t="s">
        <v>35</v>
      </c>
      <c r="D141" s="40">
        <v>-68.974500000000006</v>
      </c>
      <c r="E141" s="40">
        <v>12.12567</v>
      </c>
      <c r="F141" s="40">
        <v>18</v>
      </c>
      <c r="G141" s="43">
        <v>45236</v>
      </c>
      <c r="H141" s="43">
        <v>45241</v>
      </c>
      <c r="I141" s="40">
        <v>4749.8599999999997</v>
      </c>
      <c r="J141" s="40">
        <v>4.75</v>
      </c>
      <c r="K141" s="40">
        <v>0.02</v>
      </c>
      <c r="L141" s="40">
        <v>0.1</v>
      </c>
      <c r="M141" s="40">
        <v>17.57</v>
      </c>
      <c r="N141" s="51">
        <v>99.03</v>
      </c>
    </row>
    <row r="142" spans="1:14" x14ac:dyDescent="0.2">
      <c r="A142" s="50" t="s">
        <v>48</v>
      </c>
      <c r="B142" s="40" t="s">
        <v>10</v>
      </c>
      <c r="C142" s="40" t="s">
        <v>35</v>
      </c>
      <c r="D142" s="40">
        <v>-68.974500000000006</v>
      </c>
      <c r="E142" s="40">
        <v>12.12567</v>
      </c>
      <c r="F142" s="40">
        <v>18</v>
      </c>
      <c r="G142" s="43">
        <v>45236</v>
      </c>
      <c r="H142" s="43">
        <v>45241</v>
      </c>
      <c r="I142" s="40">
        <v>4596.95</v>
      </c>
      <c r="J142" s="40">
        <v>4.5999999999999996</v>
      </c>
      <c r="K142" s="40">
        <v>0.02</v>
      </c>
      <c r="L142" s="40">
        <v>0.13</v>
      </c>
      <c r="M142" s="40">
        <v>15.63</v>
      </c>
      <c r="N142" s="51">
        <v>130.55000000000001</v>
      </c>
    </row>
    <row r="143" spans="1:14" x14ac:dyDescent="0.2">
      <c r="A143" s="50" t="s">
        <v>48</v>
      </c>
      <c r="B143" s="40" t="s">
        <v>10</v>
      </c>
      <c r="C143" s="40" t="s">
        <v>35</v>
      </c>
      <c r="D143" s="40">
        <v>-68.974500000000006</v>
      </c>
      <c r="E143" s="40">
        <v>12.12567</v>
      </c>
      <c r="F143" s="40">
        <v>18</v>
      </c>
      <c r="G143" s="43">
        <v>45236</v>
      </c>
      <c r="H143" s="43">
        <v>45241</v>
      </c>
      <c r="I143" s="40">
        <v>2886.23</v>
      </c>
      <c r="J143" s="40">
        <v>2.89</v>
      </c>
      <c r="K143" s="40">
        <v>0.01</v>
      </c>
      <c r="L143" s="40">
        <v>7.0000000000000007E-2</v>
      </c>
      <c r="M143" s="40">
        <v>10.97</v>
      </c>
      <c r="N143" s="51">
        <v>65.81</v>
      </c>
    </row>
    <row r="144" spans="1:14" x14ac:dyDescent="0.2">
      <c r="A144" s="50" t="s">
        <v>48</v>
      </c>
      <c r="B144" s="40" t="s">
        <v>10</v>
      </c>
      <c r="C144" s="40" t="s">
        <v>35</v>
      </c>
      <c r="D144" s="40">
        <v>-68.974500000000006</v>
      </c>
      <c r="E144" s="40">
        <v>12.12567</v>
      </c>
      <c r="F144" s="40">
        <v>18</v>
      </c>
      <c r="G144" s="43">
        <v>45241</v>
      </c>
      <c r="H144" s="43">
        <v>45246</v>
      </c>
      <c r="I144" s="40">
        <v>4248.1099999999997</v>
      </c>
      <c r="J144" s="40">
        <v>4.25</v>
      </c>
      <c r="K144" s="40">
        <v>0.02</v>
      </c>
      <c r="L144" s="40">
        <v>0.08</v>
      </c>
      <c r="M144" s="40">
        <v>16.57</v>
      </c>
      <c r="N144" s="51">
        <v>82.2</v>
      </c>
    </row>
    <row r="145" spans="1:14" x14ac:dyDescent="0.2">
      <c r="A145" s="50" t="s">
        <v>48</v>
      </c>
      <c r="B145" s="40" t="s">
        <v>10</v>
      </c>
      <c r="C145" s="40" t="s">
        <v>35</v>
      </c>
      <c r="D145" s="40">
        <v>-68.974500000000006</v>
      </c>
      <c r="E145" s="40">
        <v>12.12567</v>
      </c>
      <c r="F145" s="40">
        <v>18</v>
      </c>
      <c r="G145" s="43">
        <v>45241</v>
      </c>
      <c r="H145" s="43">
        <v>45246</v>
      </c>
      <c r="I145" s="40">
        <v>13747.83</v>
      </c>
      <c r="J145" s="40">
        <v>13.75</v>
      </c>
      <c r="K145" s="40">
        <v>0.02</v>
      </c>
      <c r="L145" s="40">
        <v>0.12</v>
      </c>
      <c r="M145" s="40">
        <v>22</v>
      </c>
      <c r="N145" s="51">
        <v>119.61</v>
      </c>
    </row>
    <row r="146" spans="1:14" x14ac:dyDescent="0.2">
      <c r="A146" s="50" t="s">
        <v>48</v>
      </c>
      <c r="B146" s="40" t="s">
        <v>10</v>
      </c>
      <c r="C146" s="40" t="s">
        <v>35</v>
      </c>
      <c r="D146" s="40">
        <v>-68.974500000000006</v>
      </c>
      <c r="E146" s="40">
        <v>12.12567</v>
      </c>
      <c r="F146" s="40">
        <v>18</v>
      </c>
      <c r="G146" s="43">
        <v>45241</v>
      </c>
      <c r="H146" s="43">
        <v>45246</v>
      </c>
      <c r="I146" s="40">
        <v>8754.27</v>
      </c>
      <c r="J146" s="40">
        <v>8.75</v>
      </c>
      <c r="K146" s="40">
        <v>0.02</v>
      </c>
      <c r="L146" s="40">
        <v>0.12</v>
      </c>
      <c r="M146" s="40">
        <v>17.95</v>
      </c>
      <c r="N146" s="51">
        <v>119.06</v>
      </c>
    </row>
    <row r="147" spans="1:14" x14ac:dyDescent="0.2">
      <c r="A147" s="50" t="s">
        <v>48</v>
      </c>
      <c r="B147" s="40" t="s">
        <v>10</v>
      </c>
      <c r="C147" s="40" t="s">
        <v>35</v>
      </c>
      <c r="D147" s="40">
        <v>-68.974500000000006</v>
      </c>
      <c r="E147" s="40">
        <v>12.12567</v>
      </c>
      <c r="F147" s="40">
        <v>18</v>
      </c>
      <c r="G147" s="43">
        <v>45246</v>
      </c>
      <c r="H147" s="43">
        <v>45251</v>
      </c>
      <c r="I147" s="40">
        <v>11296.45</v>
      </c>
      <c r="J147" s="40">
        <v>11.3</v>
      </c>
      <c r="K147" s="40">
        <v>0.02</v>
      </c>
      <c r="L147" s="40">
        <v>0.14000000000000001</v>
      </c>
      <c r="M147" s="40">
        <v>21.46</v>
      </c>
      <c r="N147" s="51">
        <v>142.9</v>
      </c>
    </row>
    <row r="148" spans="1:14" x14ac:dyDescent="0.2">
      <c r="A148" s="50" t="s">
        <v>48</v>
      </c>
      <c r="B148" s="40" t="s">
        <v>10</v>
      </c>
      <c r="C148" s="40" t="s">
        <v>35</v>
      </c>
      <c r="D148" s="40">
        <v>-68.974500000000006</v>
      </c>
      <c r="E148" s="40">
        <v>12.12567</v>
      </c>
      <c r="F148" s="40">
        <v>18</v>
      </c>
      <c r="G148" s="43">
        <v>45246</v>
      </c>
      <c r="H148" s="43">
        <v>45251</v>
      </c>
      <c r="I148" s="40">
        <v>2991.36</v>
      </c>
      <c r="J148" s="40">
        <v>2.99</v>
      </c>
      <c r="K148" s="40">
        <v>0.01</v>
      </c>
      <c r="L148" s="40">
        <v>0.04</v>
      </c>
      <c r="M148" s="40">
        <v>6.28</v>
      </c>
      <c r="N148" s="51">
        <v>37.69</v>
      </c>
    </row>
    <row r="149" spans="1:14" x14ac:dyDescent="0.2">
      <c r="A149" s="50" t="s">
        <v>48</v>
      </c>
      <c r="B149" s="40" t="s">
        <v>10</v>
      </c>
      <c r="C149" s="40" t="s">
        <v>35</v>
      </c>
      <c r="D149" s="40">
        <v>-68.974500000000006</v>
      </c>
      <c r="E149" s="40">
        <v>12.12567</v>
      </c>
      <c r="F149" s="40">
        <v>18</v>
      </c>
      <c r="G149" s="43">
        <v>45246</v>
      </c>
      <c r="H149" s="43">
        <v>45251</v>
      </c>
      <c r="I149" s="40">
        <v>12237.82</v>
      </c>
      <c r="J149" s="40">
        <v>12.24</v>
      </c>
      <c r="K149" s="40">
        <v>0.01</v>
      </c>
      <c r="L149" s="40">
        <v>7.0000000000000007E-2</v>
      </c>
      <c r="M149" s="40">
        <v>8.57</v>
      </c>
      <c r="N149" s="51">
        <v>73.430000000000007</v>
      </c>
    </row>
    <row r="150" spans="1:14" x14ac:dyDescent="0.2">
      <c r="A150" s="50" t="s">
        <v>48</v>
      </c>
      <c r="B150" s="40" t="s">
        <v>10</v>
      </c>
      <c r="C150" s="40" t="s">
        <v>35</v>
      </c>
      <c r="D150" s="40">
        <v>-68.974500000000006</v>
      </c>
      <c r="E150" s="40">
        <v>12.12567</v>
      </c>
      <c r="F150" s="40">
        <v>18</v>
      </c>
      <c r="G150" s="43">
        <v>45246</v>
      </c>
      <c r="H150" s="43">
        <v>45251</v>
      </c>
      <c r="I150" s="40">
        <v>6360.22</v>
      </c>
      <c r="J150" s="40">
        <v>6.36</v>
      </c>
      <c r="K150" s="40">
        <v>0.01</v>
      </c>
      <c r="L150" s="40">
        <v>0.04</v>
      </c>
      <c r="M150" s="40">
        <v>10.49</v>
      </c>
      <c r="N150" s="51">
        <v>42.3</v>
      </c>
    </row>
    <row r="151" spans="1:14" x14ac:dyDescent="0.2">
      <c r="A151" s="50" t="s">
        <v>48</v>
      </c>
      <c r="B151" s="40" t="s">
        <v>10</v>
      </c>
      <c r="C151" s="40" t="s">
        <v>35</v>
      </c>
      <c r="D151" s="40">
        <v>-68.974500000000006</v>
      </c>
      <c r="E151" s="40">
        <v>12.12567</v>
      </c>
      <c r="F151" s="40">
        <v>18</v>
      </c>
      <c r="G151" s="43">
        <v>45251</v>
      </c>
      <c r="H151" s="43">
        <v>45256</v>
      </c>
      <c r="I151" s="40">
        <v>3617.35</v>
      </c>
      <c r="J151" s="40">
        <v>3.62</v>
      </c>
      <c r="K151" s="40">
        <v>0.01</v>
      </c>
      <c r="L151" s="40">
        <v>0.06</v>
      </c>
      <c r="M151" s="40">
        <v>7.6</v>
      </c>
      <c r="N151" s="51">
        <v>59.69</v>
      </c>
    </row>
    <row r="152" spans="1:14" x14ac:dyDescent="0.2">
      <c r="A152" s="50" t="s">
        <v>48</v>
      </c>
      <c r="B152" s="40" t="s">
        <v>10</v>
      </c>
      <c r="C152" s="40" t="s">
        <v>35</v>
      </c>
      <c r="D152" s="40">
        <v>-68.974500000000006</v>
      </c>
      <c r="E152" s="40">
        <v>12.12567</v>
      </c>
      <c r="F152" s="40">
        <v>18</v>
      </c>
      <c r="G152" s="43">
        <v>45251</v>
      </c>
      <c r="H152" s="43">
        <v>45256</v>
      </c>
      <c r="I152" s="40">
        <v>3832.38</v>
      </c>
      <c r="J152" s="40">
        <v>3.83</v>
      </c>
      <c r="K152" s="40">
        <v>0</v>
      </c>
      <c r="L152" s="40">
        <v>0.04</v>
      </c>
      <c r="M152" s="40">
        <v>4.5999999999999996</v>
      </c>
      <c r="N152" s="51">
        <v>37.369999999999997</v>
      </c>
    </row>
    <row r="153" spans="1:14" x14ac:dyDescent="0.2">
      <c r="A153" s="50" t="s">
        <v>48</v>
      </c>
      <c r="B153" s="40" t="s">
        <v>10</v>
      </c>
      <c r="C153" s="40" t="s">
        <v>35</v>
      </c>
      <c r="D153" s="40">
        <v>-68.974500000000006</v>
      </c>
      <c r="E153" s="40">
        <v>12.12567</v>
      </c>
      <c r="F153" s="40">
        <v>18</v>
      </c>
      <c r="G153" s="43">
        <v>45251</v>
      </c>
      <c r="H153" s="43">
        <v>45256</v>
      </c>
      <c r="I153" s="40">
        <v>4262.45</v>
      </c>
      <c r="J153" s="40">
        <v>4.26</v>
      </c>
      <c r="K153" s="40">
        <v>0</v>
      </c>
      <c r="L153" s="40">
        <v>0.03</v>
      </c>
      <c r="M153" s="40">
        <v>4.9000000000000004</v>
      </c>
      <c r="N153" s="51">
        <v>33.89</v>
      </c>
    </row>
    <row r="154" spans="1:14" x14ac:dyDescent="0.2">
      <c r="A154" s="50" t="s">
        <v>48</v>
      </c>
      <c r="B154" s="40" t="s">
        <v>10</v>
      </c>
      <c r="C154" s="40" t="s">
        <v>27</v>
      </c>
      <c r="D154" s="40">
        <v>-68.9696</v>
      </c>
      <c r="E154" s="40">
        <v>12.12304</v>
      </c>
      <c r="F154" s="40">
        <v>5</v>
      </c>
      <c r="G154" s="43">
        <v>45224</v>
      </c>
      <c r="H154" s="43">
        <v>45229</v>
      </c>
      <c r="I154" s="40">
        <v>27500.45</v>
      </c>
      <c r="J154" s="40">
        <v>27.5</v>
      </c>
      <c r="K154" s="40">
        <v>7.0000000000000007E-2</v>
      </c>
      <c r="L154" s="40">
        <v>0.6</v>
      </c>
      <c r="M154" s="40">
        <v>67.38</v>
      </c>
      <c r="N154" s="51">
        <v>602.26</v>
      </c>
    </row>
    <row r="155" spans="1:14" x14ac:dyDescent="0.2">
      <c r="A155" s="50" t="s">
        <v>48</v>
      </c>
      <c r="B155" s="40" t="s">
        <v>10</v>
      </c>
      <c r="C155" s="40" t="s">
        <v>27</v>
      </c>
      <c r="D155" s="40">
        <v>-68.9696</v>
      </c>
      <c r="E155" s="40">
        <v>12.12304</v>
      </c>
      <c r="F155" s="40">
        <v>5</v>
      </c>
      <c r="G155" s="43">
        <v>45224</v>
      </c>
      <c r="H155" s="43">
        <v>45229</v>
      </c>
      <c r="I155" s="40">
        <v>25039.5</v>
      </c>
      <c r="J155" s="40">
        <v>25.04</v>
      </c>
      <c r="K155" s="40">
        <v>0.06</v>
      </c>
      <c r="L155" s="40">
        <v>0.52</v>
      </c>
      <c r="M155" s="40">
        <v>61.35</v>
      </c>
      <c r="N155" s="51">
        <v>519.57000000000005</v>
      </c>
    </row>
    <row r="156" spans="1:14" x14ac:dyDescent="0.2">
      <c r="A156" s="50" t="s">
        <v>48</v>
      </c>
      <c r="B156" s="40" t="s">
        <v>10</v>
      </c>
      <c r="C156" s="40" t="s">
        <v>27</v>
      </c>
      <c r="D156" s="40">
        <v>-68.9696</v>
      </c>
      <c r="E156" s="40">
        <v>12.12304</v>
      </c>
      <c r="F156" s="40">
        <v>5</v>
      </c>
      <c r="G156" s="43">
        <v>45224</v>
      </c>
      <c r="H156" s="43">
        <v>45229</v>
      </c>
      <c r="I156" s="40">
        <v>22287.07</v>
      </c>
      <c r="J156" s="40">
        <v>22.29</v>
      </c>
      <c r="K156" s="40">
        <v>0.06</v>
      </c>
      <c r="L156" s="40">
        <v>0.5</v>
      </c>
      <c r="M156" s="40">
        <v>60.18</v>
      </c>
      <c r="N156" s="51">
        <v>498.12</v>
      </c>
    </row>
    <row r="157" spans="1:14" x14ac:dyDescent="0.2">
      <c r="A157" s="50" t="s">
        <v>48</v>
      </c>
      <c r="B157" s="40" t="s">
        <v>10</v>
      </c>
      <c r="C157" s="40" t="s">
        <v>27</v>
      </c>
      <c r="D157" s="40">
        <v>-68.9696</v>
      </c>
      <c r="E157" s="40">
        <v>12.12304</v>
      </c>
      <c r="F157" s="40">
        <v>5</v>
      </c>
      <c r="G157" s="43">
        <v>45229</v>
      </c>
      <c r="H157" s="43">
        <v>45234</v>
      </c>
      <c r="I157" s="40">
        <v>61695.61</v>
      </c>
      <c r="J157" s="40">
        <v>61.7</v>
      </c>
      <c r="K157" s="40">
        <v>0.13</v>
      </c>
      <c r="L157" s="40">
        <v>1.03</v>
      </c>
      <c r="M157" s="40">
        <v>126.48</v>
      </c>
      <c r="N157" s="51">
        <v>1033.4000000000001</v>
      </c>
    </row>
    <row r="158" spans="1:14" x14ac:dyDescent="0.2">
      <c r="A158" s="50" t="s">
        <v>48</v>
      </c>
      <c r="B158" s="40" t="s">
        <v>10</v>
      </c>
      <c r="C158" s="40" t="s">
        <v>27</v>
      </c>
      <c r="D158" s="40">
        <v>-68.9696</v>
      </c>
      <c r="E158" s="40">
        <v>12.12304</v>
      </c>
      <c r="F158" s="40">
        <v>5</v>
      </c>
      <c r="G158" s="43">
        <v>45229</v>
      </c>
      <c r="H158" s="43">
        <v>45234</v>
      </c>
      <c r="I158" s="40">
        <v>75075.5</v>
      </c>
      <c r="J158" s="40">
        <v>75.08</v>
      </c>
      <c r="K158" s="40">
        <v>0.21</v>
      </c>
      <c r="L158" s="40">
        <v>1.74</v>
      </c>
      <c r="M158" s="40">
        <v>206.46</v>
      </c>
      <c r="N158" s="51">
        <v>1741.75</v>
      </c>
    </row>
    <row r="159" spans="1:14" x14ac:dyDescent="0.2">
      <c r="A159" s="50" t="s">
        <v>48</v>
      </c>
      <c r="B159" s="40" t="s">
        <v>10</v>
      </c>
      <c r="C159" s="40" t="s">
        <v>27</v>
      </c>
      <c r="D159" s="40">
        <v>-68.9696</v>
      </c>
      <c r="E159" s="40">
        <v>12.12304</v>
      </c>
      <c r="F159" s="40">
        <v>5</v>
      </c>
      <c r="G159" s="43">
        <v>45229</v>
      </c>
      <c r="H159" s="43">
        <v>45234</v>
      </c>
      <c r="I159" s="40">
        <v>81837.119999999995</v>
      </c>
      <c r="J159" s="40">
        <v>81.84</v>
      </c>
      <c r="K159" s="40">
        <v>0.23</v>
      </c>
      <c r="L159" s="40">
        <v>1.6</v>
      </c>
      <c r="M159" s="40">
        <v>229.14</v>
      </c>
      <c r="N159" s="51">
        <v>1604.01</v>
      </c>
    </row>
    <row r="160" spans="1:14" x14ac:dyDescent="0.2">
      <c r="A160" s="50" t="s">
        <v>48</v>
      </c>
      <c r="B160" s="40" t="s">
        <v>10</v>
      </c>
      <c r="C160" s="40" t="s">
        <v>27</v>
      </c>
      <c r="D160" s="40">
        <v>-68.9696</v>
      </c>
      <c r="E160" s="40">
        <v>12.12304</v>
      </c>
      <c r="F160" s="40">
        <v>5</v>
      </c>
      <c r="G160" s="43">
        <v>45234</v>
      </c>
      <c r="H160" s="43">
        <v>45239</v>
      </c>
      <c r="I160" s="40">
        <v>16648.400000000001</v>
      </c>
      <c r="J160" s="40">
        <v>16.649999999999999</v>
      </c>
      <c r="K160" s="40">
        <v>0.05</v>
      </c>
      <c r="L160" s="40">
        <v>0.41</v>
      </c>
      <c r="M160" s="40">
        <v>50.78</v>
      </c>
      <c r="N160" s="51">
        <v>408.72</v>
      </c>
    </row>
    <row r="161" spans="1:14" x14ac:dyDescent="0.2">
      <c r="A161" s="50" t="s">
        <v>48</v>
      </c>
      <c r="B161" s="40" t="s">
        <v>10</v>
      </c>
      <c r="C161" s="40" t="s">
        <v>27</v>
      </c>
      <c r="D161" s="40">
        <v>-68.9696</v>
      </c>
      <c r="E161" s="40">
        <v>12.12304</v>
      </c>
      <c r="F161" s="40">
        <v>5</v>
      </c>
      <c r="G161" s="43">
        <v>45234</v>
      </c>
      <c r="H161" s="43">
        <v>45239</v>
      </c>
      <c r="I161" s="40">
        <v>27304.53</v>
      </c>
      <c r="J161" s="40">
        <v>27.3</v>
      </c>
      <c r="K161" s="40">
        <v>0.08</v>
      </c>
      <c r="L161" s="40">
        <v>0.68</v>
      </c>
      <c r="M161" s="40">
        <v>76.45</v>
      </c>
      <c r="N161" s="51">
        <v>678.52</v>
      </c>
    </row>
    <row r="162" spans="1:14" x14ac:dyDescent="0.2">
      <c r="A162" s="50" t="s">
        <v>48</v>
      </c>
      <c r="B162" s="40" t="s">
        <v>10</v>
      </c>
      <c r="C162" s="40" t="s">
        <v>27</v>
      </c>
      <c r="D162" s="40">
        <v>-68.9696</v>
      </c>
      <c r="E162" s="40">
        <v>12.12304</v>
      </c>
      <c r="F162" s="40">
        <v>5</v>
      </c>
      <c r="G162" s="43">
        <v>45234</v>
      </c>
      <c r="H162" s="43">
        <v>45239</v>
      </c>
      <c r="I162" s="40">
        <v>19300.490000000002</v>
      </c>
      <c r="J162" s="40">
        <v>19.3</v>
      </c>
      <c r="K162" s="40">
        <v>0.06</v>
      </c>
      <c r="L162" s="40">
        <v>0.46</v>
      </c>
      <c r="M162" s="40">
        <v>55.01</v>
      </c>
      <c r="N162" s="51">
        <v>461.28</v>
      </c>
    </row>
    <row r="163" spans="1:14" x14ac:dyDescent="0.2">
      <c r="A163" s="50" t="s">
        <v>48</v>
      </c>
      <c r="B163" s="40" t="s">
        <v>10</v>
      </c>
      <c r="C163" s="40" t="s">
        <v>27</v>
      </c>
      <c r="D163" s="40">
        <v>-68.9696</v>
      </c>
      <c r="E163" s="40">
        <v>12.12304</v>
      </c>
      <c r="F163" s="40">
        <v>5</v>
      </c>
      <c r="G163" s="43">
        <v>45239</v>
      </c>
      <c r="H163" s="43">
        <v>45249</v>
      </c>
      <c r="I163" s="40">
        <v>23744.52</v>
      </c>
      <c r="J163" s="40">
        <v>23.74</v>
      </c>
      <c r="K163" s="40">
        <v>0.04</v>
      </c>
      <c r="L163" s="40">
        <v>0.26</v>
      </c>
      <c r="M163" s="40">
        <v>37.99</v>
      </c>
      <c r="N163" s="51">
        <v>263.56</v>
      </c>
    </row>
    <row r="164" spans="1:14" x14ac:dyDescent="0.2">
      <c r="A164" s="50" t="s">
        <v>48</v>
      </c>
      <c r="B164" s="40" t="s">
        <v>10</v>
      </c>
      <c r="C164" s="40" t="s">
        <v>27</v>
      </c>
      <c r="D164" s="40">
        <v>-68.9696</v>
      </c>
      <c r="E164" s="40">
        <v>12.12304</v>
      </c>
      <c r="F164" s="40">
        <v>5</v>
      </c>
      <c r="G164" s="43">
        <v>45239</v>
      </c>
      <c r="H164" s="43">
        <v>45249</v>
      </c>
      <c r="I164" s="40">
        <v>24805.35</v>
      </c>
      <c r="J164" s="40">
        <v>24.81</v>
      </c>
      <c r="K164" s="40">
        <v>0.04</v>
      </c>
      <c r="L164" s="40">
        <v>0.28999999999999998</v>
      </c>
      <c r="M164" s="40">
        <v>35.97</v>
      </c>
      <c r="N164" s="51">
        <v>286.5</v>
      </c>
    </row>
    <row r="165" spans="1:14" x14ac:dyDescent="0.2">
      <c r="A165" s="50" t="s">
        <v>48</v>
      </c>
      <c r="B165" s="40" t="s">
        <v>10</v>
      </c>
      <c r="C165" s="40" t="s">
        <v>27</v>
      </c>
      <c r="D165" s="40">
        <v>-68.9696</v>
      </c>
      <c r="E165" s="40">
        <v>12.12304</v>
      </c>
      <c r="F165" s="40">
        <v>5</v>
      </c>
      <c r="G165" s="43">
        <v>45239</v>
      </c>
      <c r="H165" s="43">
        <v>45249</v>
      </c>
      <c r="I165" s="40">
        <v>17737.91</v>
      </c>
      <c r="J165" s="40">
        <v>17.739999999999998</v>
      </c>
      <c r="K165" s="40">
        <v>0.05</v>
      </c>
      <c r="L165" s="40">
        <v>0.33</v>
      </c>
      <c r="M165" s="40">
        <v>48.78</v>
      </c>
      <c r="N165" s="51">
        <v>334.36</v>
      </c>
    </row>
    <row r="166" spans="1:14" x14ac:dyDescent="0.2">
      <c r="A166" s="50" t="s">
        <v>48</v>
      </c>
      <c r="B166" s="40" t="s">
        <v>10</v>
      </c>
      <c r="C166" s="40" t="s">
        <v>27</v>
      </c>
      <c r="D166" s="40">
        <v>-68.9696</v>
      </c>
      <c r="E166" s="40">
        <v>12.12304</v>
      </c>
      <c r="F166" s="40">
        <v>5</v>
      </c>
      <c r="G166" s="43">
        <v>45249</v>
      </c>
      <c r="H166" s="43">
        <v>45254</v>
      </c>
      <c r="I166" s="40">
        <v>49070.73</v>
      </c>
      <c r="J166" s="40">
        <v>49.07</v>
      </c>
      <c r="K166" s="40">
        <v>0.1</v>
      </c>
      <c r="L166" s="40">
        <v>0.68</v>
      </c>
      <c r="M166" s="40">
        <v>100.6</v>
      </c>
      <c r="N166" s="51">
        <v>677.18</v>
      </c>
    </row>
    <row r="167" spans="1:14" x14ac:dyDescent="0.2">
      <c r="A167" s="50" t="s">
        <v>48</v>
      </c>
      <c r="B167" s="40" t="s">
        <v>10</v>
      </c>
      <c r="C167" s="40" t="s">
        <v>27</v>
      </c>
      <c r="D167" s="40">
        <v>-68.9696</v>
      </c>
      <c r="E167" s="40">
        <v>12.12304</v>
      </c>
      <c r="F167" s="40">
        <v>5</v>
      </c>
      <c r="G167" s="43">
        <v>45249</v>
      </c>
      <c r="H167" s="43">
        <v>45254</v>
      </c>
      <c r="I167" s="40">
        <v>39618.800000000003</v>
      </c>
      <c r="J167" s="40">
        <v>39.619999999999997</v>
      </c>
      <c r="K167" s="40">
        <v>0.08</v>
      </c>
      <c r="L167" s="40">
        <v>0.59</v>
      </c>
      <c r="M167" s="40">
        <v>81.22</v>
      </c>
      <c r="N167" s="51">
        <v>590.32000000000005</v>
      </c>
    </row>
    <row r="168" spans="1:14" x14ac:dyDescent="0.2">
      <c r="A168" s="50" t="s">
        <v>48</v>
      </c>
      <c r="B168" s="40" t="s">
        <v>10</v>
      </c>
      <c r="C168" s="40" t="s">
        <v>27</v>
      </c>
      <c r="D168" s="40">
        <v>-68.9696</v>
      </c>
      <c r="E168" s="40">
        <v>12.12304</v>
      </c>
      <c r="F168" s="40">
        <v>5</v>
      </c>
      <c r="G168" s="43">
        <v>45249</v>
      </c>
      <c r="H168" s="43">
        <v>45254</v>
      </c>
      <c r="I168" s="40">
        <v>36460.19</v>
      </c>
      <c r="J168" s="40">
        <v>36.46</v>
      </c>
      <c r="K168" s="40">
        <v>0.08</v>
      </c>
      <c r="L168" s="40">
        <v>0.48</v>
      </c>
      <c r="M168" s="40">
        <v>78.39</v>
      </c>
      <c r="N168" s="51">
        <v>483.1</v>
      </c>
    </row>
    <row r="169" spans="1:14" x14ac:dyDescent="0.2">
      <c r="A169" s="50" t="s">
        <v>48</v>
      </c>
      <c r="B169" s="40" t="s">
        <v>10</v>
      </c>
      <c r="C169" s="40" t="s">
        <v>13</v>
      </c>
      <c r="D169" s="40">
        <v>-68.970100000000002</v>
      </c>
      <c r="E169" s="40">
        <v>12.12114</v>
      </c>
      <c r="F169" s="40">
        <v>8</v>
      </c>
      <c r="G169" s="43">
        <v>45224</v>
      </c>
      <c r="H169" s="43">
        <v>45229</v>
      </c>
      <c r="I169" s="40">
        <v>4902.7700000000004</v>
      </c>
      <c r="J169" s="40">
        <v>4.9000000000000004</v>
      </c>
      <c r="K169" s="40">
        <v>0.02</v>
      </c>
      <c r="L169" s="40">
        <v>0.12</v>
      </c>
      <c r="M169" s="40">
        <v>17.399999999999999</v>
      </c>
      <c r="N169" s="51">
        <v>124.53</v>
      </c>
    </row>
    <row r="170" spans="1:14" x14ac:dyDescent="0.2">
      <c r="A170" s="50" t="s">
        <v>48</v>
      </c>
      <c r="B170" s="40" t="s">
        <v>10</v>
      </c>
      <c r="C170" s="40" t="s">
        <v>13</v>
      </c>
      <c r="D170" s="40">
        <v>-68.970100000000002</v>
      </c>
      <c r="E170" s="40">
        <v>12.12114</v>
      </c>
      <c r="F170" s="40">
        <v>8</v>
      </c>
      <c r="G170" s="43">
        <v>45224</v>
      </c>
      <c r="H170" s="43">
        <v>45229</v>
      </c>
      <c r="I170" s="40">
        <v>1949.64</v>
      </c>
      <c r="J170" s="40">
        <v>1.95</v>
      </c>
      <c r="K170" s="40">
        <v>0.01</v>
      </c>
      <c r="L170" s="40">
        <v>0.05</v>
      </c>
      <c r="M170" s="40">
        <v>7.51</v>
      </c>
      <c r="N170" s="51">
        <v>46.69</v>
      </c>
    </row>
    <row r="171" spans="1:14" x14ac:dyDescent="0.2">
      <c r="A171" s="50" t="s">
        <v>48</v>
      </c>
      <c r="B171" s="40" t="s">
        <v>10</v>
      </c>
      <c r="C171" s="40" t="s">
        <v>13</v>
      </c>
      <c r="D171" s="40">
        <v>-68.970100000000002</v>
      </c>
      <c r="E171" s="40">
        <v>12.12114</v>
      </c>
      <c r="F171" s="40">
        <v>8</v>
      </c>
      <c r="G171" s="43">
        <v>45224</v>
      </c>
      <c r="H171" s="43">
        <v>45229</v>
      </c>
      <c r="I171" s="40">
        <v>1165.96</v>
      </c>
      <c r="J171" s="40">
        <v>1.17</v>
      </c>
      <c r="K171" s="40">
        <v>0</v>
      </c>
      <c r="L171" s="40">
        <v>0.03</v>
      </c>
      <c r="M171" s="40">
        <v>3.91</v>
      </c>
      <c r="N171" s="51">
        <v>27.87</v>
      </c>
    </row>
    <row r="172" spans="1:14" x14ac:dyDescent="0.2">
      <c r="A172" s="50" t="s">
        <v>48</v>
      </c>
      <c r="B172" s="40" t="s">
        <v>10</v>
      </c>
      <c r="C172" s="40" t="s">
        <v>13</v>
      </c>
      <c r="D172" s="40">
        <v>-68.970100000000002</v>
      </c>
      <c r="E172" s="40">
        <v>12.12114</v>
      </c>
      <c r="F172" s="40">
        <v>8</v>
      </c>
      <c r="G172" s="43">
        <v>45229</v>
      </c>
      <c r="H172" s="43">
        <v>45234</v>
      </c>
      <c r="I172" s="40">
        <v>8395.8799999999992</v>
      </c>
      <c r="J172" s="40">
        <v>8.4</v>
      </c>
      <c r="K172" s="40">
        <v>0.03</v>
      </c>
      <c r="L172" s="40">
        <v>0.23</v>
      </c>
      <c r="M172" s="40">
        <v>32.74</v>
      </c>
      <c r="N172" s="51">
        <v>227.11</v>
      </c>
    </row>
    <row r="173" spans="1:14" x14ac:dyDescent="0.2">
      <c r="A173" s="52" t="s">
        <v>48</v>
      </c>
      <c r="B173" s="45" t="s">
        <v>10</v>
      </c>
      <c r="C173" s="45" t="s">
        <v>13</v>
      </c>
      <c r="D173" s="45">
        <v>-68.970100000000002</v>
      </c>
      <c r="E173" s="45">
        <v>12.12114</v>
      </c>
      <c r="F173" s="45">
        <v>8</v>
      </c>
      <c r="G173" s="46">
        <v>45229</v>
      </c>
      <c r="H173" s="46">
        <v>45234</v>
      </c>
      <c r="I173" s="40">
        <v>13136.18</v>
      </c>
      <c r="J173" s="40">
        <v>13.14</v>
      </c>
      <c r="K173" s="40">
        <v>0.05</v>
      </c>
      <c r="L173" s="40">
        <v>0.36</v>
      </c>
      <c r="M173" s="40">
        <v>45.32</v>
      </c>
      <c r="N173" s="51">
        <v>357.3</v>
      </c>
    </row>
    <row r="174" spans="1:14" x14ac:dyDescent="0.2">
      <c r="A174" s="52" t="s">
        <v>48</v>
      </c>
      <c r="B174" s="45" t="s">
        <v>10</v>
      </c>
      <c r="C174" s="45" t="s">
        <v>13</v>
      </c>
      <c r="D174" s="45">
        <v>-68.970100000000002</v>
      </c>
      <c r="E174" s="45">
        <v>12.12114</v>
      </c>
      <c r="F174" s="45">
        <v>8</v>
      </c>
      <c r="G174" s="46">
        <v>45229</v>
      </c>
      <c r="H174" s="46">
        <v>45234</v>
      </c>
      <c r="I174" s="40">
        <v>16247</v>
      </c>
      <c r="J174" s="40">
        <v>16.25</v>
      </c>
      <c r="K174" s="40">
        <v>0.05</v>
      </c>
      <c r="L174" s="40">
        <v>0.42</v>
      </c>
      <c r="M174" s="40">
        <v>49.55</v>
      </c>
      <c r="N174" s="51">
        <v>415.92</v>
      </c>
    </row>
    <row r="175" spans="1:14" x14ac:dyDescent="0.2">
      <c r="A175" s="52" t="s">
        <v>48</v>
      </c>
      <c r="B175" s="45" t="s">
        <v>10</v>
      </c>
      <c r="C175" s="45" t="s">
        <v>13</v>
      </c>
      <c r="D175" s="45">
        <v>-68.970100000000002</v>
      </c>
      <c r="E175" s="45">
        <v>12.12114</v>
      </c>
      <c r="F175" s="45">
        <v>8</v>
      </c>
      <c r="G175" s="46">
        <v>45234</v>
      </c>
      <c r="H175" s="46">
        <v>45239</v>
      </c>
      <c r="I175" s="40">
        <v>14388.16</v>
      </c>
      <c r="J175" s="40">
        <v>14.39</v>
      </c>
      <c r="K175" s="40">
        <v>0.04</v>
      </c>
      <c r="L175" s="40">
        <v>0.26</v>
      </c>
      <c r="M175" s="40">
        <v>41.01</v>
      </c>
      <c r="N175" s="51">
        <v>255.39</v>
      </c>
    </row>
    <row r="176" spans="1:14" x14ac:dyDescent="0.2">
      <c r="A176" s="52" t="s">
        <v>48</v>
      </c>
      <c r="B176" s="45" t="s">
        <v>10</v>
      </c>
      <c r="C176" s="45" t="s">
        <v>13</v>
      </c>
      <c r="D176" s="45">
        <v>-68.970100000000002</v>
      </c>
      <c r="E176" s="45">
        <v>12.12114</v>
      </c>
      <c r="F176" s="45">
        <v>8</v>
      </c>
      <c r="G176" s="46">
        <v>45234</v>
      </c>
      <c r="H176" s="46">
        <v>45239</v>
      </c>
      <c r="I176" s="40">
        <v>9676.52</v>
      </c>
      <c r="J176" s="40">
        <v>9.68</v>
      </c>
      <c r="K176" s="40">
        <v>0.03</v>
      </c>
      <c r="L176" s="40">
        <v>0.16</v>
      </c>
      <c r="M176" s="40">
        <v>27.58</v>
      </c>
      <c r="N176" s="51">
        <v>155.31</v>
      </c>
    </row>
    <row r="177" spans="1:14" x14ac:dyDescent="0.2">
      <c r="A177" s="52" t="s">
        <v>48</v>
      </c>
      <c r="B177" s="45" t="s">
        <v>10</v>
      </c>
      <c r="C177" s="45" t="s">
        <v>13</v>
      </c>
      <c r="D177" s="45">
        <v>-68.970100000000002</v>
      </c>
      <c r="E177" s="45">
        <v>12.12114</v>
      </c>
      <c r="F177" s="45">
        <v>8</v>
      </c>
      <c r="G177" s="46">
        <v>45234</v>
      </c>
      <c r="H177" s="46">
        <v>45239</v>
      </c>
      <c r="I177" s="40">
        <v>16380.8</v>
      </c>
      <c r="J177" s="40">
        <v>16.38</v>
      </c>
      <c r="K177" s="40">
        <v>7.0000000000000007E-2</v>
      </c>
      <c r="L177" s="40">
        <v>0.49</v>
      </c>
      <c r="M177" s="40">
        <v>72.08</v>
      </c>
      <c r="N177" s="51">
        <v>486.51</v>
      </c>
    </row>
    <row r="178" spans="1:14" x14ac:dyDescent="0.2">
      <c r="A178" s="52" t="s">
        <v>48</v>
      </c>
      <c r="B178" s="45" t="s">
        <v>10</v>
      </c>
      <c r="C178" s="45" t="s">
        <v>13</v>
      </c>
      <c r="D178" s="45">
        <v>-68.970100000000002</v>
      </c>
      <c r="E178" s="45">
        <v>12.12114</v>
      </c>
      <c r="F178" s="45">
        <v>8</v>
      </c>
      <c r="G178" s="46">
        <v>45239</v>
      </c>
      <c r="H178" s="46">
        <v>45249</v>
      </c>
      <c r="I178" s="40">
        <v>7908.47</v>
      </c>
      <c r="J178" s="40">
        <v>7.91</v>
      </c>
      <c r="K178" s="40">
        <v>0.06</v>
      </c>
      <c r="L178" s="40">
        <v>0.21</v>
      </c>
      <c r="M178" s="40">
        <v>58.52</v>
      </c>
      <c r="N178" s="51">
        <v>213.53</v>
      </c>
    </row>
    <row r="179" spans="1:14" x14ac:dyDescent="0.2">
      <c r="A179" s="52" t="s">
        <v>48</v>
      </c>
      <c r="B179" s="45" t="s">
        <v>10</v>
      </c>
      <c r="C179" s="45" t="s">
        <v>13</v>
      </c>
      <c r="D179" s="45">
        <v>-68.970100000000002</v>
      </c>
      <c r="E179" s="45">
        <v>12.12114</v>
      </c>
      <c r="F179" s="45">
        <v>8</v>
      </c>
      <c r="G179" s="46">
        <v>45239</v>
      </c>
      <c r="H179" s="46">
        <v>45249</v>
      </c>
      <c r="I179" s="40">
        <v>7141.51</v>
      </c>
      <c r="J179" s="40">
        <v>7.14</v>
      </c>
      <c r="K179" s="40">
        <v>0.01</v>
      </c>
      <c r="L179" s="40">
        <v>7.0000000000000007E-2</v>
      </c>
      <c r="M179" s="40">
        <v>10.36</v>
      </c>
      <c r="N179" s="51">
        <v>69.27</v>
      </c>
    </row>
    <row r="180" spans="1:14" x14ac:dyDescent="0.2">
      <c r="A180" s="52" t="s">
        <v>48</v>
      </c>
      <c r="B180" s="45" t="s">
        <v>10</v>
      </c>
      <c r="C180" s="45" t="s">
        <v>13</v>
      </c>
      <c r="D180" s="45">
        <v>-68.970100000000002</v>
      </c>
      <c r="E180" s="45">
        <v>12.12114</v>
      </c>
      <c r="F180" s="45">
        <v>8</v>
      </c>
      <c r="G180" s="46">
        <v>45239</v>
      </c>
      <c r="H180" s="46">
        <v>45249</v>
      </c>
      <c r="I180" s="40">
        <v>7444.95</v>
      </c>
      <c r="J180" s="40">
        <v>7.44</v>
      </c>
      <c r="K180" s="40">
        <v>0.02</v>
      </c>
      <c r="L180" s="40">
        <v>0.11</v>
      </c>
      <c r="M180" s="40">
        <v>16.38</v>
      </c>
      <c r="N180" s="51">
        <v>112.79</v>
      </c>
    </row>
    <row r="181" spans="1:14" x14ac:dyDescent="0.2">
      <c r="A181" s="52" t="s">
        <v>48</v>
      </c>
      <c r="B181" s="45" t="s">
        <v>10</v>
      </c>
      <c r="C181" s="45" t="s">
        <v>13</v>
      </c>
      <c r="D181" s="45">
        <v>-68.970100000000002</v>
      </c>
      <c r="E181" s="45">
        <v>12.12114</v>
      </c>
      <c r="F181" s="45">
        <v>8</v>
      </c>
      <c r="G181" s="46">
        <v>45249</v>
      </c>
      <c r="H181" s="46">
        <v>45254</v>
      </c>
      <c r="I181" s="40">
        <v>4358.0200000000004</v>
      </c>
      <c r="J181" s="40">
        <v>4.3600000000000003</v>
      </c>
      <c r="K181" s="40">
        <v>0.01</v>
      </c>
      <c r="L181" s="40">
        <v>0</v>
      </c>
      <c r="M181" s="40">
        <v>10.02</v>
      </c>
      <c r="N181" s="51">
        <v>0</v>
      </c>
    </row>
    <row r="182" spans="1:14" x14ac:dyDescent="0.2">
      <c r="A182" s="52" t="s">
        <v>48</v>
      </c>
      <c r="B182" s="45" t="s">
        <v>10</v>
      </c>
      <c r="C182" s="45" t="s">
        <v>13</v>
      </c>
      <c r="D182" s="45">
        <v>-68.970100000000002</v>
      </c>
      <c r="E182" s="45">
        <v>12.12114</v>
      </c>
      <c r="F182" s="45">
        <v>8</v>
      </c>
      <c r="G182" s="46">
        <v>45249</v>
      </c>
      <c r="H182" s="46">
        <v>45254</v>
      </c>
      <c r="I182" s="40">
        <v>10770.81</v>
      </c>
      <c r="J182" s="40">
        <v>10.77</v>
      </c>
      <c r="K182" s="40">
        <v>0.02</v>
      </c>
      <c r="L182" s="40">
        <v>0.14000000000000001</v>
      </c>
      <c r="M182" s="40">
        <v>18.309999999999999</v>
      </c>
      <c r="N182" s="51">
        <v>136.25</v>
      </c>
    </row>
    <row r="183" spans="1:14" x14ac:dyDescent="0.2">
      <c r="A183" s="52" t="s">
        <v>48</v>
      </c>
      <c r="B183" s="45" t="s">
        <v>10</v>
      </c>
      <c r="C183" s="45" t="s">
        <v>13</v>
      </c>
      <c r="D183" s="45">
        <v>-68.970100000000002</v>
      </c>
      <c r="E183" s="45">
        <v>12.12114</v>
      </c>
      <c r="F183" s="45">
        <v>8</v>
      </c>
      <c r="G183" s="46">
        <v>45249</v>
      </c>
      <c r="H183" s="46">
        <v>45254</v>
      </c>
      <c r="I183" s="40">
        <v>5853.7</v>
      </c>
      <c r="J183" s="40">
        <v>5.85</v>
      </c>
      <c r="K183" s="40">
        <v>0.02</v>
      </c>
      <c r="L183" s="40">
        <v>0</v>
      </c>
      <c r="M183" s="40">
        <v>22.83</v>
      </c>
      <c r="N183" s="51">
        <v>0</v>
      </c>
    </row>
    <row r="184" spans="1:14" x14ac:dyDescent="0.2">
      <c r="A184" s="52" t="s">
        <v>48</v>
      </c>
      <c r="B184" s="45" t="s">
        <v>10</v>
      </c>
      <c r="C184" s="45" t="s">
        <v>13</v>
      </c>
      <c r="D184" s="45">
        <v>-68.970100000000002</v>
      </c>
      <c r="E184" s="45">
        <v>12.12114</v>
      </c>
      <c r="F184" s="45">
        <v>18</v>
      </c>
      <c r="G184" s="46">
        <v>45224</v>
      </c>
      <c r="H184" s="46">
        <v>45229</v>
      </c>
      <c r="I184" s="40">
        <v>9232.1200000000008</v>
      </c>
      <c r="J184" s="40">
        <v>9.23</v>
      </c>
      <c r="K184" s="40">
        <v>0.02</v>
      </c>
      <c r="L184" s="40">
        <v>0.21</v>
      </c>
      <c r="M184" s="40">
        <v>24.47</v>
      </c>
      <c r="N184" s="51">
        <v>207.26</v>
      </c>
    </row>
    <row r="185" spans="1:14" x14ac:dyDescent="0.2">
      <c r="A185" s="52" t="s">
        <v>48</v>
      </c>
      <c r="B185" s="45" t="s">
        <v>10</v>
      </c>
      <c r="C185" s="45" t="s">
        <v>13</v>
      </c>
      <c r="D185" s="45">
        <v>-68.970100000000002</v>
      </c>
      <c r="E185" s="45">
        <v>12.12114</v>
      </c>
      <c r="F185" s="45">
        <v>18</v>
      </c>
      <c r="G185" s="46">
        <v>45224</v>
      </c>
      <c r="H185" s="46">
        <v>45229</v>
      </c>
      <c r="I185" s="40">
        <v>1734.61</v>
      </c>
      <c r="J185" s="40">
        <v>1.73</v>
      </c>
      <c r="K185" s="40">
        <v>0.01</v>
      </c>
      <c r="L185" s="40">
        <v>0.09</v>
      </c>
      <c r="M185" s="40">
        <v>13.01</v>
      </c>
      <c r="N185" s="51">
        <v>87.94</v>
      </c>
    </row>
    <row r="186" spans="1:14" x14ac:dyDescent="0.2">
      <c r="A186" s="52" t="s">
        <v>48</v>
      </c>
      <c r="B186" s="45" t="s">
        <v>10</v>
      </c>
      <c r="C186" s="45" t="s">
        <v>13</v>
      </c>
      <c r="D186" s="45">
        <v>-68.970100000000002</v>
      </c>
      <c r="E186" s="45">
        <v>12.12114</v>
      </c>
      <c r="F186" s="45">
        <v>18</v>
      </c>
      <c r="G186" s="46">
        <v>45224</v>
      </c>
      <c r="H186" s="46">
        <v>45229</v>
      </c>
      <c r="I186" s="40">
        <v>2398.8200000000002</v>
      </c>
      <c r="J186" s="40">
        <v>2.4</v>
      </c>
      <c r="K186" s="40">
        <v>0.01</v>
      </c>
      <c r="L186" s="40">
        <v>0.1</v>
      </c>
      <c r="M186" s="40">
        <v>11.63</v>
      </c>
      <c r="N186" s="51">
        <v>95.23</v>
      </c>
    </row>
    <row r="187" spans="1:14" x14ac:dyDescent="0.2">
      <c r="A187" s="50" t="s">
        <v>48</v>
      </c>
      <c r="B187" s="40" t="s">
        <v>10</v>
      </c>
      <c r="C187" s="40" t="s">
        <v>13</v>
      </c>
      <c r="D187" s="40">
        <v>-68.970100000000002</v>
      </c>
      <c r="E187" s="40">
        <v>12.12114</v>
      </c>
      <c r="F187" s="40">
        <v>18</v>
      </c>
      <c r="G187" s="43">
        <v>45229</v>
      </c>
      <c r="H187" s="43">
        <v>45234</v>
      </c>
      <c r="I187" s="40">
        <v>14751.32</v>
      </c>
      <c r="J187" s="40">
        <v>14.75</v>
      </c>
      <c r="K187" s="40">
        <v>0.06</v>
      </c>
      <c r="L187" s="40">
        <v>0.42</v>
      </c>
      <c r="M187" s="40">
        <v>55.32</v>
      </c>
      <c r="N187" s="51">
        <v>424.1</v>
      </c>
    </row>
    <row r="188" spans="1:14" x14ac:dyDescent="0.2">
      <c r="A188" s="50" t="s">
        <v>48</v>
      </c>
      <c r="B188" s="40" t="s">
        <v>10</v>
      </c>
      <c r="C188" s="40" t="s">
        <v>13</v>
      </c>
      <c r="D188" s="40">
        <v>-68.970100000000002</v>
      </c>
      <c r="E188" s="40">
        <v>12.12114</v>
      </c>
      <c r="F188" s="40">
        <v>18</v>
      </c>
      <c r="G188" s="43">
        <v>45229</v>
      </c>
      <c r="H188" s="43">
        <v>45234</v>
      </c>
      <c r="I188" s="40">
        <v>7702.99</v>
      </c>
      <c r="J188" s="40">
        <v>7.7</v>
      </c>
      <c r="K188" s="40">
        <v>0.02</v>
      </c>
      <c r="L188" s="40">
        <v>0.22</v>
      </c>
      <c r="M188" s="40">
        <v>24.65</v>
      </c>
      <c r="N188" s="51">
        <v>222.62</v>
      </c>
    </row>
    <row r="189" spans="1:14" x14ac:dyDescent="0.2">
      <c r="A189" s="50" t="s">
        <v>48</v>
      </c>
      <c r="B189" s="40" t="s">
        <v>10</v>
      </c>
      <c r="C189" s="40" t="s">
        <v>13</v>
      </c>
      <c r="D189" s="40">
        <v>-68.970100000000002</v>
      </c>
      <c r="E189" s="40">
        <v>12.12114</v>
      </c>
      <c r="F189" s="40">
        <v>18</v>
      </c>
      <c r="G189" s="43">
        <v>45229</v>
      </c>
      <c r="H189" s="43">
        <v>45234</v>
      </c>
      <c r="I189" s="40">
        <v>23749.3</v>
      </c>
      <c r="J189" s="40">
        <v>23.75</v>
      </c>
      <c r="K189" s="40">
        <v>0.08</v>
      </c>
      <c r="L189" s="40">
        <v>0.54</v>
      </c>
      <c r="M189" s="40">
        <v>78.37</v>
      </c>
      <c r="N189" s="51">
        <v>542.66999999999996</v>
      </c>
    </row>
    <row r="190" spans="1:14" x14ac:dyDescent="0.2">
      <c r="A190" s="50" t="s">
        <v>48</v>
      </c>
      <c r="B190" s="40" t="s">
        <v>10</v>
      </c>
      <c r="C190" s="40" t="s">
        <v>13</v>
      </c>
      <c r="D190" s="40">
        <v>-68.970100000000002</v>
      </c>
      <c r="E190" s="40">
        <v>12.12114</v>
      </c>
      <c r="F190" s="40">
        <v>18</v>
      </c>
      <c r="G190" s="43">
        <v>45234</v>
      </c>
      <c r="H190" s="43">
        <v>45239</v>
      </c>
      <c r="I190" s="40">
        <v>8931.07</v>
      </c>
      <c r="J190" s="40">
        <v>8.93</v>
      </c>
      <c r="K190" s="40">
        <v>0.03</v>
      </c>
      <c r="L190" s="40">
        <v>0.17</v>
      </c>
      <c r="M190" s="40">
        <v>25.01</v>
      </c>
      <c r="N190" s="51">
        <v>174.6</v>
      </c>
    </row>
    <row r="191" spans="1:14" x14ac:dyDescent="0.2">
      <c r="A191" s="50" t="s">
        <v>48</v>
      </c>
      <c r="B191" s="40" t="s">
        <v>10</v>
      </c>
      <c r="C191" s="40" t="s">
        <v>13</v>
      </c>
      <c r="D191" s="40">
        <v>-68.970100000000002</v>
      </c>
      <c r="E191" s="40">
        <v>12.12114</v>
      </c>
      <c r="F191" s="40">
        <v>18</v>
      </c>
      <c r="G191" s="43">
        <v>45234</v>
      </c>
      <c r="H191" s="43">
        <v>45239</v>
      </c>
      <c r="I191" s="40">
        <v>11564.04</v>
      </c>
      <c r="J191" s="40">
        <v>11.56</v>
      </c>
      <c r="K191" s="40">
        <v>0.08</v>
      </c>
      <c r="L191" s="40">
        <v>0.55000000000000004</v>
      </c>
      <c r="M191" s="40">
        <v>78.64</v>
      </c>
      <c r="N191" s="51">
        <v>549.29</v>
      </c>
    </row>
    <row r="192" spans="1:14" x14ac:dyDescent="0.2">
      <c r="A192" s="50" t="s">
        <v>48</v>
      </c>
      <c r="B192" s="40" t="s">
        <v>10</v>
      </c>
      <c r="C192" s="40" t="s">
        <v>13</v>
      </c>
      <c r="D192" s="40">
        <v>-68.970100000000002</v>
      </c>
      <c r="E192" s="40">
        <v>12.12114</v>
      </c>
      <c r="F192" s="40">
        <v>18</v>
      </c>
      <c r="G192" s="43">
        <v>45234</v>
      </c>
      <c r="H192" s="43">
        <v>45239</v>
      </c>
      <c r="I192" s="40">
        <v>9232.1200000000008</v>
      </c>
      <c r="J192" s="40">
        <v>9.23</v>
      </c>
      <c r="K192" s="40">
        <v>0.03</v>
      </c>
      <c r="L192" s="40">
        <v>0.19</v>
      </c>
      <c r="M192" s="40">
        <v>26.31</v>
      </c>
      <c r="N192" s="51">
        <v>194.34</v>
      </c>
    </row>
    <row r="193" spans="1:14" x14ac:dyDescent="0.2">
      <c r="A193" s="50" t="s">
        <v>48</v>
      </c>
      <c r="B193" s="40" t="s">
        <v>10</v>
      </c>
      <c r="C193" s="40" t="s">
        <v>13</v>
      </c>
      <c r="D193" s="40">
        <v>-68.970100000000002</v>
      </c>
      <c r="E193" s="40">
        <v>12.12114</v>
      </c>
      <c r="F193" s="40">
        <v>18</v>
      </c>
      <c r="G193" s="43">
        <v>45239</v>
      </c>
      <c r="H193" s="43">
        <v>45249</v>
      </c>
      <c r="I193" s="40">
        <v>7550.08</v>
      </c>
      <c r="J193" s="40">
        <v>7.55</v>
      </c>
      <c r="K193" s="40">
        <v>0.01</v>
      </c>
      <c r="L193" s="40">
        <v>0.06</v>
      </c>
      <c r="M193" s="40">
        <v>8.68</v>
      </c>
      <c r="N193" s="51">
        <v>58.51</v>
      </c>
    </row>
    <row r="194" spans="1:14" x14ac:dyDescent="0.2">
      <c r="A194" s="52" t="s">
        <v>48</v>
      </c>
      <c r="B194" s="45" t="s">
        <v>10</v>
      </c>
      <c r="C194" s="45" t="s">
        <v>13</v>
      </c>
      <c r="D194" s="45">
        <v>-68.970100000000002</v>
      </c>
      <c r="E194" s="45">
        <v>12.12114</v>
      </c>
      <c r="F194" s="45">
        <v>18</v>
      </c>
      <c r="G194" s="46">
        <v>45239</v>
      </c>
      <c r="H194" s="46">
        <v>45249</v>
      </c>
      <c r="I194" s="40">
        <v>12247.37</v>
      </c>
      <c r="J194" s="40">
        <v>12.25</v>
      </c>
      <c r="K194" s="40">
        <v>0.02</v>
      </c>
      <c r="L194" s="40">
        <v>0.17</v>
      </c>
      <c r="M194" s="40">
        <v>21.43</v>
      </c>
      <c r="N194" s="51">
        <v>172.69</v>
      </c>
    </row>
    <row r="195" spans="1:14" x14ac:dyDescent="0.2">
      <c r="A195" s="52" t="s">
        <v>48</v>
      </c>
      <c r="B195" s="45" t="s">
        <v>10</v>
      </c>
      <c r="C195" s="45" t="s">
        <v>13</v>
      </c>
      <c r="D195" s="45">
        <v>-68.970100000000002</v>
      </c>
      <c r="E195" s="45">
        <v>12.12114</v>
      </c>
      <c r="F195" s="45">
        <v>18</v>
      </c>
      <c r="G195" s="46">
        <v>45239</v>
      </c>
      <c r="H195" s="46">
        <v>45249</v>
      </c>
      <c r="I195" s="40">
        <v>7177.35</v>
      </c>
      <c r="J195" s="40">
        <v>7.18</v>
      </c>
      <c r="K195" s="40">
        <v>0.02</v>
      </c>
      <c r="L195" s="40">
        <v>0.11</v>
      </c>
      <c r="M195" s="40">
        <v>16.87</v>
      </c>
      <c r="N195" s="51">
        <v>114.84</v>
      </c>
    </row>
    <row r="196" spans="1:14" x14ac:dyDescent="0.2">
      <c r="A196" s="52" t="s">
        <v>48</v>
      </c>
      <c r="B196" s="45" t="s">
        <v>10</v>
      </c>
      <c r="C196" s="45" t="s">
        <v>13</v>
      </c>
      <c r="D196" s="45">
        <v>-68.970100000000002</v>
      </c>
      <c r="E196" s="45">
        <v>12.12114</v>
      </c>
      <c r="F196" s="45">
        <v>18</v>
      </c>
      <c r="G196" s="46">
        <v>45249</v>
      </c>
      <c r="H196" s="46">
        <v>45254</v>
      </c>
      <c r="I196" s="40">
        <v>36613.1</v>
      </c>
      <c r="J196" s="40">
        <v>36.61</v>
      </c>
      <c r="K196" s="40">
        <v>7.0000000000000007E-2</v>
      </c>
      <c r="L196" s="40">
        <v>0.48</v>
      </c>
      <c r="M196" s="40">
        <v>65.900000000000006</v>
      </c>
      <c r="N196" s="51">
        <v>479.63</v>
      </c>
    </row>
    <row r="197" spans="1:14" x14ac:dyDescent="0.2">
      <c r="A197" s="52" t="s">
        <v>48</v>
      </c>
      <c r="B197" s="45" t="s">
        <v>10</v>
      </c>
      <c r="C197" s="45" t="s">
        <v>13</v>
      </c>
      <c r="D197" s="45">
        <v>-68.970100000000002</v>
      </c>
      <c r="E197" s="45">
        <v>12.12114</v>
      </c>
      <c r="F197" s="45">
        <v>18</v>
      </c>
      <c r="G197" s="46">
        <v>45249</v>
      </c>
      <c r="H197" s="46">
        <v>45254</v>
      </c>
      <c r="I197" s="40">
        <v>4768.97</v>
      </c>
      <c r="J197" s="40">
        <v>4.7699999999999996</v>
      </c>
      <c r="K197" s="40">
        <v>0.01</v>
      </c>
      <c r="L197" s="40">
        <v>0</v>
      </c>
      <c r="M197" s="40">
        <v>10.49</v>
      </c>
      <c r="N197" s="51">
        <v>0</v>
      </c>
    </row>
    <row r="198" spans="1:14" x14ac:dyDescent="0.2">
      <c r="A198" s="52" t="s">
        <v>48</v>
      </c>
      <c r="B198" s="45" t="s">
        <v>10</v>
      </c>
      <c r="C198" s="45" t="s">
        <v>13</v>
      </c>
      <c r="D198" s="45">
        <v>-68.970100000000002</v>
      </c>
      <c r="E198" s="45">
        <v>12.12114</v>
      </c>
      <c r="F198" s="45">
        <v>18</v>
      </c>
      <c r="G198" s="46">
        <v>45249</v>
      </c>
      <c r="H198" s="46">
        <v>45254</v>
      </c>
      <c r="I198" s="40">
        <v>6742.51</v>
      </c>
      <c r="J198" s="40">
        <v>6.74</v>
      </c>
      <c r="K198" s="40">
        <v>0.01</v>
      </c>
      <c r="L198" s="40">
        <v>0.12</v>
      </c>
      <c r="M198" s="40">
        <v>13.15</v>
      </c>
      <c r="N198" s="51">
        <v>115.63</v>
      </c>
    </row>
    <row r="199" spans="1:14" x14ac:dyDescent="0.2">
      <c r="A199" s="52" t="s">
        <v>48</v>
      </c>
      <c r="B199" s="45" t="s">
        <v>10</v>
      </c>
      <c r="C199" s="45" t="s">
        <v>13</v>
      </c>
      <c r="D199" s="45">
        <v>-68.970100000000002</v>
      </c>
      <c r="E199" s="45">
        <v>12.12114</v>
      </c>
      <c r="F199" s="45">
        <v>18</v>
      </c>
      <c r="G199" s="46">
        <v>45249</v>
      </c>
      <c r="H199" s="46">
        <v>45254</v>
      </c>
      <c r="I199" s="40">
        <v>8787.7199999999993</v>
      </c>
      <c r="J199" s="40">
        <v>8.7899999999999991</v>
      </c>
      <c r="K199" s="40">
        <v>0.02</v>
      </c>
      <c r="L199" s="40">
        <v>0.1</v>
      </c>
      <c r="M199" s="40">
        <v>17.579999999999998</v>
      </c>
      <c r="N199" s="51">
        <v>98.42</v>
      </c>
    </row>
    <row r="200" spans="1:14" x14ac:dyDescent="0.2">
      <c r="A200" s="52" t="s">
        <v>48</v>
      </c>
      <c r="B200" s="45" t="s">
        <v>10</v>
      </c>
      <c r="C200" s="45" t="s">
        <v>35</v>
      </c>
      <c r="D200" s="45">
        <v>-68.974500000000006</v>
      </c>
      <c r="E200" s="45">
        <v>12.12567</v>
      </c>
      <c r="F200" s="45">
        <v>8</v>
      </c>
      <c r="G200" s="45"/>
      <c r="H200" s="46">
        <v>45232</v>
      </c>
      <c r="I200" s="40">
        <v>16963.78</v>
      </c>
      <c r="J200" s="40">
        <v>16.96</v>
      </c>
      <c r="K200" s="40">
        <v>0.05</v>
      </c>
      <c r="L200" s="40">
        <v>0.28000000000000003</v>
      </c>
      <c r="M200" s="40">
        <v>49.19</v>
      </c>
      <c r="N200" s="51">
        <v>284.14</v>
      </c>
    </row>
    <row r="201" spans="1:14" x14ac:dyDescent="0.2">
      <c r="A201" s="52" t="s">
        <v>48</v>
      </c>
      <c r="B201" s="45" t="s">
        <v>10</v>
      </c>
      <c r="C201" s="45" t="s">
        <v>35</v>
      </c>
      <c r="D201" s="45">
        <v>-68.974500000000006</v>
      </c>
      <c r="E201" s="45">
        <v>12.12567</v>
      </c>
      <c r="F201" s="45">
        <v>8</v>
      </c>
      <c r="G201" s="45"/>
      <c r="H201" s="46">
        <v>45232</v>
      </c>
      <c r="I201" s="40">
        <v>16935.11</v>
      </c>
      <c r="J201" s="40">
        <v>16.940000000000001</v>
      </c>
      <c r="K201" s="40">
        <v>0.04</v>
      </c>
      <c r="L201" s="40">
        <v>0.27</v>
      </c>
      <c r="M201" s="40">
        <v>44.03</v>
      </c>
      <c r="N201" s="51">
        <v>272.66000000000003</v>
      </c>
    </row>
    <row r="202" spans="1:14" x14ac:dyDescent="0.2">
      <c r="A202" s="52" t="s">
        <v>48</v>
      </c>
      <c r="B202" s="45" t="s">
        <v>10</v>
      </c>
      <c r="C202" s="45" t="s">
        <v>35</v>
      </c>
      <c r="D202" s="45">
        <v>-68.974500000000006</v>
      </c>
      <c r="E202" s="45">
        <v>12.12567</v>
      </c>
      <c r="F202" s="45">
        <v>8</v>
      </c>
      <c r="G202" s="45"/>
      <c r="H202" s="46">
        <v>45232</v>
      </c>
      <c r="I202" s="40">
        <v>20189.29</v>
      </c>
      <c r="J202" s="40">
        <v>20.190000000000001</v>
      </c>
      <c r="K202" s="40">
        <v>0.05</v>
      </c>
      <c r="L202" s="40">
        <v>0.28000000000000003</v>
      </c>
      <c r="M202" s="40">
        <v>51.48</v>
      </c>
      <c r="N202" s="51">
        <v>277.60000000000002</v>
      </c>
    </row>
    <row r="203" spans="1:14" x14ac:dyDescent="0.2">
      <c r="A203" s="52" t="s">
        <v>48</v>
      </c>
      <c r="B203" s="45" t="s">
        <v>10</v>
      </c>
      <c r="C203" s="45" t="s">
        <v>35</v>
      </c>
      <c r="D203" s="45">
        <v>-68.974500000000006</v>
      </c>
      <c r="E203" s="45">
        <v>12.12567</v>
      </c>
      <c r="F203" s="45">
        <v>8</v>
      </c>
      <c r="G203" s="46">
        <v>45232</v>
      </c>
      <c r="H203" s="46">
        <v>45236</v>
      </c>
      <c r="I203" s="40">
        <v>11779.08</v>
      </c>
      <c r="J203" s="40">
        <v>11.78</v>
      </c>
      <c r="K203" s="40">
        <v>0.04</v>
      </c>
      <c r="L203" s="40">
        <v>0.24</v>
      </c>
      <c r="M203" s="40">
        <v>37.69</v>
      </c>
      <c r="N203" s="51">
        <v>235.58</v>
      </c>
    </row>
    <row r="204" spans="1:14" x14ac:dyDescent="0.2">
      <c r="A204" s="52" t="s">
        <v>48</v>
      </c>
      <c r="B204" s="45" t="s">
        <v>10</v>
      </c>
      <c r="C204" s="45" t="s">
        <v>35</v>
      </c>
      <c r="D204" s="45">
        <v>-68.974500000000006</v>
      </c>
      <c r="E204" s="45">
        <v>12.12567</v>
      </c>
      <c r="F204" s="45">
        <v>8</v>
      </c>
      <c r="G204" s="46">
        <v>45232</v>
      </c>
      <c r="H204" s="46">
        <v>45236</v>
      </c>
      <c r="I204" s="40">
        <v>7636.09</v>
      </c>
      <c r="J204" s="40">
        <v>7.64</v>
      </c>
      <c r="K204" s="40">
        <v>0.02</v>
      </c>
      <c r="L204" s="40">
        <v>0.13</v>
      </c>
      <c r="M204" s="40">
        <v>17.940000000000001</v>
      </c>
      <c r="N204" s="51">
        <v>131.34</v>
      </c>
    </row>
    <row r="205" spans="1:14" x14ac:dyDescent="0.2">
      <c r="A205" s="52" t="s">
        <v>48</v>
      </c>
      <c r="B205" s="45" t="s">
        <v>10</v>
      </c>
      <c r="C205" s="45" t="s">
        <v>35</v>
      </c>
      <c r="D205" s="45">
        <v>-68.974500000000006</v>
      </c>
      <c r="E205" s="45">
        <v>12.12567</v>
      </c>
      <c r="F205" s="45">
        <v>8</v>
      </c>
      <c r="G205" s="46">
        <v>45232</v>
      </c>
      <c r="H205" s="46">
        <v>45236</v>
      </c>
      <c r="I205" s="40">
        <v>5868.04</v>
      </c>
      <c r="J205" s="40">
        <v>5.87</v>
      </c>
      <c r="K205" s="40">
        <v>0.02</v>
      </c>
      <c r="L205" s="40">
        <v>0.11</v>
      </c>
      <c r="M205" s="40">
        <v>18.190000000000001</v>
      </c>
      <c r="N205" s="51">
        <v>113.84</v>
      </c>
    </row>
    <row r="206" spans="1:14" x14ac:dyDescent="0.2">
      <c r="A206" s="52" t="s">
        <v>48</v>
      </c>
      <c r="B206" s="45" t="s">
        <v>10</v>
      </c>
      <c r="C206" s="45" t="s">
        <v>35</v>
      </c>
      <c r="D206" s="45">
        <v>-68.974500000000006</v>
      </c>
      <c r="E206" s="45">
        <v>12.12567</v>
      </c>
      <c r="F206" s="45">
        <v>8</v>
      </c>
      <c r="G206" s="46">
        <v>45236</v>
      </c>
      <c r="H206" s="46">
        <v>45241</v>
      </c>
      <c r="I206" s="40">
        <v>6006.61</v>
      </c>
      <c r="J206" s="40">
        <v>6.01</v>
      </c>
      <c r="K206" s="40">
        <v>0.01</v>
      </c>
      <c r="L206" s="40">
        <v>0.09</v>
      </c>
      <c r="M206" s="40">
        <v>12.31</v>
      </c>
      <c r="N206" s="51">
        <v>89.8</v>
      </c>
    </row>
    <row r="207" spans="1:14" x14ac:dyDescent="0.2">
      <c r="A207" s="52" t="s">
        <v>48</v>
      </c>
      <c r="B207" s="45" t="s">
        <v>10</v>
      </c>
      <c r="C207" s="45" t="s">
        <v>35</v>
      </c>
      <c r="D207" s="45">
        <v>-68.974500000000006</v>
      </c>
      <c r="E207" s="45">
        <v>12.12567</v>
      </c>
      <c r="F207" s="45">
        <v>8</v>
      </c>
      <c r="G207" s="46">
        <v>45236</v>
      </c>
      <c r="H207" s="46">
        <v>45241</v>
      </c>
      <c r="I207" s="40">
        <v>6933.65</v>
      </c>
      <c r="J207" s="40">
        <v>6.93</v>
      </c>
      <c r="K207" s="40">
        <v>0.02</v>
      </c>
      <c r="L207" s="40">
        <v>0.15</v>
      </c>
      <c r="M207" s="40">
        <v>21.49</v>
      </c>
      <c r="N207" s="51">
        <v>148.38</v>
      </c>
    </row>
    <row r="208" spans="1:14" x14ac:dyDescent="0.2">
      <c r="A208" s="52" t="s">
        <v>48</v>
      </c>
      <c r="B208" s="45" t="s">
        <v>10</v>
      </c>
      <c r="C208" s="45" t="s">
        <v>35</v>
      </c>
      <c r="D208" s="45">
        <v>-68.974500000000006</v>
      </c>
      <c r="E208" s="45">
        <v>12.12567</v>
      </c>
      <c r="F208" s="45">
        <v>8</v>
      </c>
      <c r="G208" s="46">
        <v>45236</v>
      </c>
      <c r="H208" s="46">
        <v>45241</v>
      </c>
      <c r="I208" s="40">
        <v>8395.8799999999992</v>
      </c>
      <c r="J208" s="40">
        <v>8.4</v>
      </c>
      <c r="K208" s="40">
        <v>0.03</v>
      </c>
      <c r="L208" s="40">
        <v>0.21</v>
      </c>
      <c r="M208" s="40">
        <v>31.9</v>
      </c>
      <c r="N208" s="51">
        <v>206.54</v>
      </c>
    </row>
    <row r="209" spans="1:14" x14ac:dyDescent="0.2">
      <c r="A209" s="52" t="s">
        <v>48</v>
      </c>
      <c r="B209" s="45" t="s">
        <v>10</v>
      </c>
      <c r="C209" s="45" t="s">
        <v>35</v>
      </c>
      <c r="D209" s="45">
        <v>-68.974500000000006</v>
      </c>
      <c r="E209" s="45">
        <v>12.12567</v>
      </c>
      <c r="F209" s="45">
        <v>8</v>
      </c>
      <c r="G209" s="46">
        <v>45241</v>
      </c>
      <c r="H209" s="46">
        <v>45246</v>
      </c>
      <c r="I209" s="40">
        <v>11219.99</v>
      </c>
      <c r="J209" s="40">
        <v>11.22</v>
      </c>
      <c r="K209" s="40">
        <v>0.04</v>
      </c>
      <c r="L209" s="40">
        <v>0.23</v>
      </c>
      <c r="M209" s="40">
        <v>37.03</v>
      </c>
      <c r="N209" s="51">
        <v>234.5</v>
      </c>
    </row>
    <row r="210" spans="1:14" x14ac:dyDescent="0.2">
      <c r="A210" s="52" t="s">
        <v>48</v>
      </c>
      <c r="B210" s="45" t="s">
        <v>10</v>
      </c>
      <c r="C210" s="45" t="s">
        <v>35</v>
      </c>
      <c r="D210" s="45">
        <v>-68.974500000000006</v>
      </c>
      <c r="E210" s="45">
        <v>12.12567</v>
      </c>
      <c r="F210" s="45">
        <v>8</v>
      </c>
      <c r="G210" s="46">
        <v>45241</v>
      </c>
      <c r="H210" s="46">
        <v>45246</v>
      </c>
      <c r="I210" s="40">
        <v>11095.75</v>
      </c>
      <c r="J210" s="40">
        <v>11.1</v>
      </c>
      <c r="K210" s="40">
        <v>0.03</v>
      </c>
      <c r="L210" s="40">
        <v>0.17</v>
      </c>
      <c r="M210" s="40">
        <v>28.85</v>
      </c>
      <c r="N210" s="51">
        <v>167.55</v>
      </c>
    </row>
    <row r="211" spans="1:14" x14ac:dyDescent="0.2">
      <c r="A211" s="52" t="s">
        <v>48</v>
      </c>
      <c r="B211" s="45" t="s">
        <v>10</v>
      </c>
      <c r="C211" s="45" t="s">
        <v>35</v>
      </c>
      <c r="D211" s="45">
        <v>-68.974500000000006</v>
      </c>
      <c r="E211" s="45">
        <v>12.12567</v>
      </c>
      <c r="F211" s="45">
        <v>8</v>
      </c>
      <c r="G211" s="46">
        <v>45241</v>
      </c>
      <c r="H211" s="46">
        <v>45246</v>
      </c>
      <c r="I211" s="40">
        <v>9122.2199999999993</v>
      </c>
      <c r="J211" s="40">
        <v>9.1199999999999992</v>
      </c>
      <c r="K211" s="40">
        <v>0.03</v>
      </c>
      <c r="L211" s="40">
        <v>0.16</v>
      </c>
      <c r="M211" s="40">
        <v>26.45</v>
      </c>
      <c r="N211" s="51">
        <v>163.29</v>
      </c>
    </row>
    <row r="212" spans="1:14" x14ac:dyDescent="0.2">
      <c r="A212" s="52" t="s">
        <v>48</v>
      </c>
      <c r="B212" s="45" t="s">
        <v>10</v>
      </c>
      <c r="C212" s="45" t="s">
        <v>35</v>
      </c>
      <c r="D212" s="45">
        <v>-68.974500000000006</v>
      </c>
      <c r="E212" s="45">
        <v>12.12567</v>
      </c>
      <c r="F212" s="45">
        <v>8</v>
      </c>
      <c r="G212" s="46">
        <v>45246</v>
      </c>
      <c r="H212" s="46">
        <v>45251</v>
      </c>
      <c r="I212" s="40">
        <v>5347.18</v>
      </c>
      <c r="J212" s="40">
        <v>5.35</v>
      </c>
      <c r="K212" s="40">
        <v>0.01</v>
      </c>
      <c r="L212" s="40">
        <v>0.05</v>
      </c>
      <c r="M212" s="40">
        <v>10.43</v>
      </c>
      <c r="N212" s="51">
        <v>47.86</v>
      </c>
    </row>
    <row r="213" spans="1:14" x14ac:dyDescent="0.2">
      <c r="A213" s="52" t="s">
        <v>48</v>
      </c>
      <c r="B213" s="45" t="s">
        <v>10</v>
      </c>
      <c r="C213" s="45" t="s">
        <v>35</v>
      </c>
      <c r="D213" s="45">
        <v>-68.974500000000006</v>
      </c>
      <c r="E213" s="45">
        <v>12.12567</v>
      </c>
      <c r="F213" s="45">
        <v>8</v>
      </c>
      <c r="G213" s="46">
        <v>45246</v>
      </c>
      <c r="H213" s="46">
        <v>45251</v>
      </c>
      <c r="I213" s="40">
        <v>8027.93</v>
      </c>
      <c r="J213" s="40">
        <v>8.0299999999999994</v>
      </c>
      <c r="K213" s="40">
        <v>0.01</v>
      </c>
      <c r="L213" s="40">
        <v>0.05</v>
      </c>
      <c r="M213" s="40">
        <v>10.44</v>
      </c>
      <c r="N213" s="51">
        <v>53.79</v>
      </c>
    </row>
    <row r="214" spans="1:14" x14ac:dyDescent="0.2">
      <c r="A214" s="52" t="s">
        <v>48</v>
      </c>
      <c r="B214" s="45" t="s">
        <v>10</v>
      </c>
      <c r="C214" s="45" t="s">
        <v>35</v>
      </c>
      <c r="D214" s="45">
        <v>-68.974500000000006</v>
      </c>
      <c r="E214" s="45">
        <v>12.12567</v>
      </c>
      <c r="F214" s="45">
        <v>8</v>
      </c>
      <c r="G214" s="46">
        <v>45246</v>
      </c>
      <c r="H214" s="46">
        <v>45251</v>
      </c>
      <c r="I214" s="40">
        <v>39446.769999999997</v>
      </c>
      <c r="J214" s="40">
        <v>39.450000000000003</v>
      </c>
      <c r="K214" s="40">
        <v>0.11</v>
      </c>
      <c r="L214" s="40">
        <v>0.63</v>
      </c>
      <c r="M214" s="40">
        <v>112.42</v>
      </c>
      <c r="N214" s="51">
        <v>631.15</v>
      </c>
    </row>
    <row r="215" spans="1:14" x14ac:dyDescent="0.2">
      <c r="A215" s="52" t="s">
        <v>48</v>
      </c>
      <c r="B215" s="45" t="s">
        <v>10</v>
      </c>
      <c r="C215" s="45" t="s">
        <v>35</v>
      </c>
      <c r="D215" s="45">
        <v>-68.974500000000006</v>
      </c>
      <c r="E215" s="45">
        <v>12.12567</v>
      </c>
      <c r="F215" s="45">
        <v>8</v>
      </c>
      <c r="G215" s="46">
        <v>45246</v>
      </c>
      <c r="H215" s="46">
        <v>45251</v>
      </c>
      <c r="I215" s="40">
        <v>4993.5600000000004</v>
      </c>
      <c r="J215" s="40">
        <v>4.99</v>
      </c>
      <c r="K215" s="40">
        <v>0.01</v>
      </c>
      <c r="L215" s="40">
        <v>0.04</v>
      </c>
      <c r="M215" s="40">
        <v>5.49</v>
      </c>
      <c r="N215" s="51">
        <v>38.200000000000003</v>
      </c>
    </row>
    <row r="216" spans="1:14" x14ac:dyDescent="0.2">
      <c r="A216" s="52" t="s">
        <v>48</v>
      </c>
      <c r="B216" s="45" t="s">
        <v>10</v>
      </c>
      <c r="C216" s="45" t="s">
        <v>35</v>
      </c>
      <c r="D216" s="45">
        <v>-68.974500000000006</v>
      </c>
      <c r="E216" s="45">
        <v>12.12567</v>
      </c>
      <c r="F216" s="45">
        <v>8</v>
      </c>
      <c r="G216" s="46">
        <v>45251</v>
      </c>
      <c r="H216" s="46">
        <v>45256</v>
      </c>
      <c r="I216" s="40">
        <v>8926.2999999999993</v>
      </c>
      <c r="J216" s="40">
        <v>8.93</v>
      </c>
      <c r="K216" s="40">
        <v>0.01</v>
      </c>
      <c r="L216" s="40">
        <v>0.1</v>
      </c>
      <c r="M216" s="40">
        <v>13.39</v>
      </c>
      <c r="N216" s="51">
        <v>96.85</v>
      </c>
    </row>
    <row r="217" spans="1:14" x14ac:dyDescent="0.2">
      <c r="A217" s="50" t="s">
        <v>48</v>
      </c>
      <c r="B217" s="40" t="s">
        <v>10</v>
      </c>
      <c r="C217" s="40" t="s">
        <v>35</v>
      </c>
      <c r="D217" s="40">
        <v>-68.974500000000006</v>
      </c>
      <c r="E217" s="40">
        <v>12.12567</v>
      </c>
      <c r="F217" s="40">
        <v>8</v>
      </c>
      <c r="G217" s="43">
        <v>45251</v>
      </c>
      <c r="H217" s="43">
        <v>45256</v>
      </c>
      <c r="I217" s="40">
        <v>9394.59</v>
      </c>
      <c r="J217" s="40">
        <v>9.39</v>
      </c>
      <c r="K217" s="40">
        <v>0.02</v>
      </c>
      <c r="L217" s="40">
        <v>0.11</v>
      </c>
      <c r="M217" s="40">
        <v>15.03</v>
      </c>
      <c r="N217" s="51">
        <v>108.98</v>
      </c>
    </row>
    <row r="218" spans="1:14" x14ac:dyDescent="0.2">
      <c r="A218" s="50" t="s">
        <v>48</v>
      </c>
      <c r="B218" s="40" t="s">
        <v>10</v>
      </c>
      <c r="C218" s="40" t="s">
        <v>35</v>
      </c>
      <c r="D218" s="40">
        <v>-68.974500000000006</v>
      </c>
      <c r="E218" s="40">
        <v>12.12567</v>
      </c>
      <c r="F218" s="40">
        <v>8</v>
      </c>
      <c r="G218" s="43">
        <v>45251</v>
      </c>
      <c r="H218" s="43">
        <v>45256</v>
      </c>
      <c r="I218" s="40">
        <v>5222.93</v>
      </c>
      <c r="J218" s="40">
        <v>5.22</v>
      </c>
      <c r="K218" s="40">
        <v>0.01</v>
      </c>
      <c r="L218" s="40">
        <v>0.08</v>
      </c>
      <c r="M218" s="40">
        <v>9.92</v>
      </c>
      <c r="N218" s="51">
        <v>78.34</v>
      </c>
    </row>
    <row r="219" spans="1:14" x14ac:dyDescent="0.2">
      <c r="A219" s="50" t="s">
        <v>48</v>
      </c>
      <c r="B219" s="40" t="s">
        <v>10</v>
      </c>
      <c r="C219" s="40" t="s">
        <v>35</v>
      </c>
      <c r="D219" s="40">
        <v>-68.974500000000006</v>
      </c>
      <c r="E219" s="40">
        <v>12.12567</v>
      </c>
      <c r="F219" s="40">
        <v>18</v>
      </c>
      <c r="G219" s="43">
        <v>45226</v>
      </c>
      <c r="H219" s="43">
        <v>45232</v>
      </c>
      <c r="I219" s="40">
        <v>2929.24</v>
      </c>
      <c r="J219" s="40">
        <v>2.93</v>
      </c>
      <c r="K219" s="40">
        <v>0.01</v>
      </c>
      <c r="L219" s="40">
        <v>0.09</v>
      </c>
      <c r="M219" s="40">
        <v>14.06</v>
      </c>
      <c r="N219" s="51">
        <v>87.58</v>
      </c>
    </row>
    <row r="220" spans="1:14" x14ac:dyDescent="0.2">
      <c r="A220" s="50" t="s">
        <v>48</v>
      </c>
      <c r="B220" s="40" t="s">
        <v>10</v>
      </c>
      <c r="C220" s="40" t="s">
        <v>35</v>
      </c>
      <c r="D220" s="40">
        <v>-68.974500000000006</v>
      </c>
      <c r="E220" s="40">
        <v>12.12567</v>
      </c>
      <c r="F220" s="40">
        <v>18</v>
      </c>
      <c r="G220" s="43">
        <v>45226</v>
      </c>
      <c r="H220" s="43">
        <v>45232</v>
      </c>
      <c r="I220" s="40">
        <v>4056.97</v>
      </c>
      <c r="J220" s="40">
        <v>4.0599999999999996</v>
      </c>
      <c r="K220" s="40">
        <v>0.01</v>
      </c>
      <c r="L220" s="40">
        <v>0.1</v>
      </c>
      <c r="M220" s="40">
        <v>14.61</v>
      </c>
      <c r="N220" s="51">
        <v>97.37</v>
      </c>
    </row>
    <row r="221" spans="1:14" x14ac:dyDescent="0.2">
      <c r="A221" s="50" t="s">
        <v>48</v>
      </c>
      <c r="B221" s="40" t="s">
        <v>10</v>
      </c>
      <c r="C221" s="40" t="s">
        <v>35</v>
      </c>
      <c r="D221" s="40">
        <v>-68.974500000000006</v>
      </c>
      <c r="E221" s="40">
        <v>12.12567</v>
      </c>
      <c r="F221" s="40">
        <v>18</v>
      </c>
      <c r="G221" s="43">
        <v>45226</v>
      </c>
      <c r="H221" s="43">
        <v>45232</v>
      </c>
      <c r="I221" s="40">
        <v>5968.39</v>
      </c>
      <c r="J221" s="40">
        <v>5.97</v>
      </c>
      <c r="K221" s="40">
        <v>0.02</v>
      </c>
      <c r="L221" s="40">
        <v>0.16</v>
      </c>
      <c r="M221" s="40">
        <v>23.28</v>
      </c>
      <c r="N221" s="51">
        <v>160.25</v>
      </c>
    </row>
    <row r="222" spans="1:14" x14ac:dyDescent="0.2">
      <c r="A222" s="50" t="s">
        <v>48</v>
      </c>
      <c r="B222" s="40" t="s">
        <v>10</v>
      </c>
      <c r="C222" s="40" t="s">
        <v>35</v>
      </c>
      <c r="D222" s="40">
        <v>-68.974500000000006</v>
      </c>
      <c r="E222" s="40">
        <v>12.12567</v>
      </c>
      <c r="F222" s="40">
        <v>18</v>
      </c>
      <c r="G222" s="43">
        <v>45232</v>
      </c>
      <c r="H222" s="43">
        <v>45236</v>
      </c>
      <c r="I222" s="40">
        <v>5251.61</v>
      </c>
      <c r="J222" s="40">
        <v>5.25</v>
      </c>
      <c r="K222" s="40">
        <v>0.02</v>
      </c>
      <c r="L222" s="40">
        <v>0.16</v>
      </c>
      <c r="M222" s="40">
        <v>23.89</v>
      </c>
      <c r="N222" s="51">
        <v>160.69999999999999</v>
      </c>
    </row>
    <row r="223" spans="1:14" x14ac:dyDescent="0.2">
      <c r="A223" s="50" t="s">
        <v>48</v>
      </c>
      <c r="B223" s="40" t="s">
        <v>10</v>
      </c>
      <c r="C223" s="40" t="s">
        <v>35</v>
      </c>
      <c r="D223" s="40">
        <v>-68.974500000000006</v>
      </c>
      <c r="E223" s="40">
        <v>12.12567</v>
      </c>
      <c r="F223" s="40">
        <v>18</v>
      </c>
      <c r="G223" s="43">
        <v>45232</v>
      </c>
      <c r="H223" s="43">
        <v>45236</v>
      </c>
      <c r="I223" s="40">
        <v>3058.26</v>
      </c>
      <c r="J223" s="40">
        <v>3.06</v>
      </c>
      <c r="K223" s="40">
        <v>0.01</v>
      </c>
      <c r="L223" s="40">
        <v>7.0000000000000007E-2</v>
      </c>
      <c r="M223" s="40">
        <v>5.66</v>
      </c>
      <c r="N223" s="51">
        <v>70.95</v>
      </c>
    </row>
    <row r="224" spans="1:14" x14ac:dyDescent="0.2">
      <c r="A224" s="50" t="s">
        <v>48</v>
      </c>
      <c r="B224" s="40" t="s">
        <v>10</v>
      </c>
      <c r="C224" s="40" t="s">
        <v>35</v>
      </c>
      <c r="D224" s="40">
        <v>-68.974500000000006</v>
      </c>
      <c r="E224" s="40">
        <v>12.12567</v>
      </c>
      <c r="F224" s="40">
        <v>18</v>
      </c>
      <c r="G224" s="43">
        <v>45232</v>
      </c>
      <c r="H224" s="43">
        <v>45236</v>
      </c>
      <c r="I224" s="40">
        <v>4415.3599999999997</v>
      </c>
      <c r="J224" s="40">
        <v>4.42</v>
      </c>
      <c r="K224" s="40">
        <v>0.02</v>
      </c>
      <c r="L224" s="40">
        <v>0.15</v>
      </c>
      <c r="M224" s="40">
        <v>21.86</v>
      </c>
      <c r="N224" s="51">
        <v>153.21</v>
      </c>
    </row>
    <row r="225" spans="1:14" x14ac:dyDescent="0.2">
      <c r="A225" s="50" t="s">
        <v>48</v>
      </c>
      <c r="B225" s="40" t="s">
        <v>10</v>
      </c>
      <c r="C225" s="40" t="s">
        <v>35</v>
      </c>
      <c r="D225" s="40">
        <v>-68.974500000000006</v>
      </c>
      <c r="E225" s="40">
        <v>12.12567</v>
      </c>
      <c r="F225" s="40">
        <v>18</v>
      </c>
      <c r="G225" s="43">
        <v>45236</v>
      </c>
      <c r="H225" s="43">
        <v>45241</v>
      </c>
      <c r="I225" s="40">
        <v>4749.8599999999997</v>
      </c>
      <c r="J225" s="40">
        <v>4.75</v>
      </c>
      <c r="K225" s="40">
        <v>0.02</v>
      </c>
      <c r="L225" s="40">
        <v>0.1</v>
      </c>
      <c r="M225" s="40">
        <v>17.57</v>
      </c>
      <c r="N225" s="51">
        <v>99.03</v>
      </c>
    </row>
    <row r="226" spans="1:14" x14ac:dyDescent="0.2">
      <c r="A226" s="50" t="s">
        <v>48</v>
      </c>
      <c r="B226" s="40" t="s">
        <v>10</v>
      </c>
      <c r="C226" s="40" t="s">
        <v>35</v>
      </c>
      <c r="D226" s="40">
        <v>-68.974500000000006</v>
      </c>
      <c r="E226" s="40">
        <v>12.12567</v>
      </c>
      <c r="F226" s="40">
        <v>18</v>
      </c>
      <c r="G226" s="43">
        <v>45236</v>
      </c>
      <c r="H226" s="43">
        <v>45241</v>
      </c>
      <c r="I226" s="40">
        <v>4596.95</v>
      </c>
      <c r="J226" s="40">
        <v>4.5999999999999996</v>
      </c>
      <c r="K226" s="40">
        <v>0.02</v>
      </c>
      <c r="L226" s="40">
        <v>0.13</v>
      </c>
      <c r="M226" s="40">
        <v>15.63</v>
      </c>
      <c r="N226" s="51">
        <v>130.55000000000001</v>
      </c>
    </row>
    <row r="227" spans="1:14" x14ac:dyDescent="0.2">
      <c r="A227" s="50" t="s">
        <v>48</v>
      </c>
      <c r="B227" s="40" t="s">
        <v>10</v>
      </c>
      <c r="C227" s="40" t="s">
        <v>35</v>
      </c>
      <c r="D227" s="40">
        <v>-68.974500000000006</v>
      </c>
      <c r="E227" s="40">
        <v>12.12567</v>
      </c>
      <c r="F227" s="40">
        <v>18</v>
      </c>
      <c r="G227" s="43">
        <v>45236</v>
      </c>
      <c r="H227" s="43">
        <v>45241</v>
      </c>
      <c r="I227" s="40">
        <v>2886.23</v>
      </c>
      <c r="J227" s="40">
        <v>2.89</v>
      </c>
      <c r="K227" s="40">
        <v>0.01</v>
      </c>
      <c r="L227" s="40">
        <v>7.0000000000000007E-2</v>
      </c>
      <c r="M227" s="40">
        <v>10.97</v>
      </c>
      <c r="N227" s="51">
        <v>65.81</v>
      </c>
    </row>
    <row r="228" spans="1:14" x14ac:dyDescent="0.2">
      <c r="A228" s="50" t="s">
        <v>48</v>
      </c>
      <c r="B228" s="40" t="s">
        <v>10</v>
      </c>
      <c r="C228" s="40" t="s">
        <v>35</v>
      </c>
      <c r="D228" s="40">
        <v>-68.974500000000006</v>
      </c>
      <c r="E228" s="40">
        <v>12.12567</v>
      </c>
      <c r="F228" s="40">
        <v>18</v>
      </c>
      <c r="G228" s="43">
        <v>45241</v>
      </c>
      <c r="H228" s="43">
        <v>45246</v>
      </c>
      <c r="I228" s="40">
        <v>4248.1099999999997</v>
      </c>
      <c r="J228" s="40">
        <v>4.25</v>
      </c>
      <c r="K228" s="40">
        <v>0.02</v>
      </c>
      <c r="L228" s="40">
        <v>0.08</v>
      </c>
      <c r="M228" s="40">
        <v>16.57</v>
      </c>
      <c r="N228" s="51">
        <v>82.2</v>
      </c>
    </row>
    <row r="229" spans="1:14" x14ac:dyDescent="0.2">
      <c r="A229" s="50" t="s">
        <v>48</v>
      </c>
      <c r="B229" s="40" t="s">
        <v>10</v>
      </c>
      <c r="C229" s="40" t="s">
        <v>35</v>
      </c>
      <c r="D229" s="40">
        <v>-68.974500000000006</v>
      </c>
      <c r="E229" s="40">
        <v>12.12567</v>
      </c>
      <c r="F229" s="40">
        <v>18</v>
      </c>
      <c r="G229" s="43">
        <v>45241</v>
      </c>
      <c r="H229" s="43">
        <v>45246</v>
      </c>
      <c r="I229" s="40">
        <v>13747.83</v>
      </c>
      <c r="J229" s="40">
        <v>13.75</v>
      </c>
      <c r="K229" s="40">
        <v>0.02</v>
      </c>
      <c r="L229" s="40">
        <v>0.12</v>
      </c>
      <c r="M229" s="40">
        <v>22</v>
      </c>
      <c r="N229" s="51">
        <v>119.61</v>
      </c>
    </row>
    <row r="230" spans="1:14" x14ac:dyDescent="0.2">
      <c r="A230" s="50" t="s">
        <v>48</v>
      </c>
      <c r="B230" s="40" t="s">
        <v>10</v>
      </c>
      <c r="C230" s="40" t="s">
        <v>35</v>
      </c>
      <c r="D230" s="40">
        <v>-68.974500000000006</v>
      </c>
      <c r="E230" s="40">
        <v>12.12567</v>
      </c>
      <c r="F230" s="40">
        <v>18</v>
      </c>
      <c r="G230" s="43">
        <v>45241</v>
      </c>
      <c r="H230" s="43">
        <v>45246</v>
      </c>
      <c r="I230" s="40">
        <v>8754.27</v>
      </c>
      <c r="J230" s="40">
        <v>8.75</v>
      </c>
      <c r="K230" s="40">
        <v>0.02</v>
      </c>
      <c r="L230" s="40">
        <v>0.12</v>
      </c>
      <c r="M230" s="40">
        <v>17.95</v>
      </c>
      <c r="N230" s="51">
        <v>119.06</v>
      </c>
    </row>
    <row r="231" spans="1:14" x14ac:dyDescent="0.2">
      <c r="A231" s="50" t="s">
        <v>48</v>
      </c>
      <c r="B231" s="40" t="s">
        <v>10</v>
      </c>
      <c r="C231" s="40" t="s">
        <v>35</v>
      </c>
      <c r="D231" s="40">
        <v>-68.974500000000006</v>
      </c>
      <c r="E231" s="40">
        <v>12.12567</v>
      </c>
      <c r="F231" s="40">
        <v>18</v>
      </c>
      <c r="G231" s="43">
        <v>45246</v>
      </c>
      <c r="H231" s="43">
        <v>45251</v>
      </c>
      <c r="I231" s="40">
        <v>11296.45</v>
      </c>
      <c r="J231" s="40">
        <v>11.3</v>
      </c>
      <c r="K231" s="40">
        <v>0.02</v>
      </c>
      <c r="L231" s="40">
        <v>0.14000000000000001</v>
      </c>
      <c r="M231" s="40">
        <v>21.46</v>
      </c>
      <c r="N231" s="51">
        <v>142.9</v>
      </c>
    </row>
    <row r="232" spans="1:14" x14ac:dyDescent="0.2">
      <c r="A232" s="50" t="s">
        <v>48</v>
      </c>
      <c r="B232" s="40" t="s">
        <v>10</v>
      </c>
      <c r="C232" s="40" t="s">
        <v>35</v>
      </c>
      <c r="D232" s="40">
        <v>-68.974500000000006</v>
      </c>
      <c r="E232" s="40">
        <v>12.12567</v>
      </c>
      <c r="F232" s="40">
        <v>18</v>
      </c>
      <c r="G232" s="43">
        <v>45246</v>
      </c>
      <c r="H232" s="43">
        <v>45251</v>
      </c>
      <c r="I232" s="40">
        <v>2991.36</v>
      </c>
      <c r="J232" s="40">
        <v>2.99</v>
      </c>
      <c r="K232" s="40">
        <v>0.01</v>
      </c>
      <c r="L232" s="40">
        <v>0.04</v>
      </c>
      <c r="M232" s="40">
        <v>6.28</v>
      </c>
      <c r="N232" s="51">
        <v>37.69</v>
      </c>
    </row>
    <row r="233" spans="1:14" x14ac:dyDescent="0.2">
      <c r="A233" s="50" t="s">
        <v>48</v>
      </c>
      <c r="B233" s="40" t="s">
        <v>10</v>
      </c>
      <c r="C233" s="40" t="s">
        <v>35</v>
      </c>
      <c r="D233" s="40">
        <v>-68.974500000000006</v>
      </c>
      <c r="E233" s="40">
        <v>12.12567</v>
      </c>
      <c r="F233" s="40">
        <v>18</v>
      </c>
      <c r="G233" s="43">
        <v>45246</v>
      </c>
      <c r="H233" s="43">
        <v>45251</v>
      </c>
      <c r="I233" s="40">
        <v>12237.82</v>
      </c>
      <c r="J233" s="40">
        <v>12.24</v>
      </c>
      <c r="K233" s="40">
        <v>0.01</v>
      </c>
      <c r="L233" s="40">
        <v>7.0000000000000007E-2</v>
      </c>
      <c r="M233" s="40">
        <v>8.57</v>
      </c>
      <c r="N233" s="51">
        <v>73.430000000000007</v>
      </c>
    </row>
    <row r="234" spans="1:14" x14ac:dyDescent="0.2">
      <c r="A234" s="50" t="s">
        <v>48</v>
      </c>
      <c r="B234" s="40" t="s">
        <v>10</v>
      </c>
      <c r="C234" s="40" t="s">
        <v>35</v>
      </c>
      <c r="D234" s="40">
        <v>-68.974500000000006</v>
      </c>
      <c r="E234" s="40">
        <v>12.12567</v>
      </c>
      <c r="F234" s="40">
        <v>18</v>
      </c>
      <c r="G234" s="43">
        <v>45246</v>
      </c>
      <c r="H234" s="43">
        <v>45251</v>
      </c>
      <c r="I234" s="40">
        <v>6360.22</v>
      </c>
      <c r="J234" s="40">
        <v>6.36</v>
      </c>
      <c r="K234" s="40">
        <v>0.01</v>
      </c>
      <c r="L234" s="40">
        <v>0.04</v>
      </c>
      <c r="M234" s="40">
        <v>10.49</v>
      </c>
      <c r="N234" s="51">
        <v>42.3</v>
      </c>
    </row>
    <row r="235" spans="1:14" x14ac:dyDescent="0.2">
      <c r="A235" s="50" t="s">
        <v>48</v>
      </c>
      <c r="B235" s="40" t="s">
        <v>10</v>
      </c>
      <c r="C235" s="40" t="s">
        <v>35</v>
      </c>
      <c r="D235" s="40">
        <v>-68.974500000000006</v>
      </c>
      <c r="E235" s="40">
        <v>12.12567</v>
      </c>
      <c r="F235" s="40">
        <v>18</v>
      </c>
      <c r="G235" s="43">
        <v>45251</v>
      </c>
      <c r="H235" s="43">
        <v>45256</v>
      </c>
      <c r="I235" s="40">
        <v>3617.35</v>
      </c>
      <c r="J235" s="40">
        <v>3.62</v>
      </c>
      <c r="K235" s="40">
        <v>0.01</v>
      </c>
      <c r="L235" s="40">
        <v>0.06</v>
      </c>
      <c r="M235" s="40">
        <v>7.6</v>
      </c>
      <c r="N235" s="51">
        <v>59.69</v>
      </c>
    </row>
    <row r="236" spans="1:14" x14ac:dyDescent="0.2">
      <c r="A236" s="50" t="s">
        <v>48</v>
      </c>
      <c r="B236" s="40" t="s">
        <v>10</v>
      </c>
      <c r="C236" s="40" t="s">
        <v>35</v>
      </c>
      <c r="D236" s="40">
        <v>-68.974500000000006</v>
      </c>
      <c r="E236" s="40">
        <v>12.12567</v>
      </c>
      <c r="F236" s="40">
        <v>18</v>
      </c>
      <c r="G236" s="43">
        <v>45251</v>
      </c>
      <c r="H236" s="43">
        <v>45256</v>
      </c>
      <c r="I236" s="40">
        <v>3832.38</v>
      </c>
      <c r="J236" s="40">
        <v>3.83</v>
      </c>
      <c r="K236" s="40">
        <v>0</v>
      </c>
      <c r="L236" s="40">
        <v>0.04</v>
      </c>
      <c r="M236" s="40">
        <v>4.5999999999999996</v>
      </c>
      <c r="N236" s="51">
        <v>37.369999999999997</v>
      </c>
    </row>
    <row r="237" spans="1:14" x14ac:dyDescent="0.2">
      <c r="A237" s="53" t="s">
        <v>48</v>
      </c>
      <c r="B237" s="32" t="s">
        <v>10</v>
      </c>
      <c r="C237" s="32" t="s">
        <v>35</v>
      </c>
      <c r="D237" s="32">
        <v>-68.974500000000006</v>
      </c>
      <c r="E237" s="32">
        <v>12.12567</v>
      </c>
      <c r="F237" s="32">
        <v>18</v>
      </c>
      <c r="G237" s="33">
        <v>45251</v>
      </c>
      <c r="H237" s="33">
        <v>45256</v>
      </c>
      <c r="I237" s="32">
        <v>4262.45</v>
      </c>
      <c r="J237" s="32">
        <v>4.26</v>
      </c>
      <c r="K237" s="32">
        <v>0</v>
      </c>
      <c r="L237" s="32">
        <v>0.03</v>
      </c>
      <c r="M237" s="32">
        <v>4.9000000000000004</v>
      </c>
      <c r="N237" s="54">
        <v>33.89</v>
      </c>
    </row>
    <row r="238" spans="1:14" x14ac:dyDescent="0.2">
      <c r="A238" s="24"/>
      <c r="B238" s="24"/>
      <c r="C238" s="24"/>
      <c r="D238" s="24"/>
      <c r="E238" s="24"/>
      <c r="F238" s="24"/>
      <c r="G238" s="24"/>
      <c r="H238" s="27"/>
      <c r="I238" s="24"/>
      <c r="J238" s="24"/>
      <c r="K238" s="24"/>
      <c r="L238" s="24"/>
      <c r="M238" s="24"/>
      <c r="N238" s="24"/>
    </row>
    <row r="239" spans="1:14" x14ac:dyDescent="0.2">
      <c r="A239" s="24"/>
      <c r="B239" s="24"/>
      <c r="C239" s="24"/>
      <c r="D239" s="24"/>
      <c r="E239" s="24"/>
      <c r="F239" s="24"/>
      <c r="G239" s="24"/>
      <c r="H239" s="27"/>
      <c r="I239" s="24"/>
      <c r="J239" s="24"/>
      <c r="K239" s="24"/>
      <c r="L239" s="24"/>
      <c r="M239" s="24"/>
      <c r="N239" s="24"/>
    </row>
    <row r="240" spans="1:14" x14ac:dyDescent="0.2">
      <c r="A240" s="24"/>
      <c r="B240" s="24"/>
      <c r="C240" s="24"/>
      <c r="D240" s="24"/>
      <c r="E240" s="24"/>
      <c r="F240" s="24"/>
      <c r="G240" s="24"/>
      <c r="H240" s="27"/>
      <c r="I240" s="24"/>
      <c r="J240" s="24"/>
      <c r="K240" s="24"/>
      <c r="L240" s="24"/>
      <c r="M240" s="24"/>
      <c r="N240" s="24"/>
    </row>
    <row r="241" spans="1:14" x14ac:dyDescent="0.2">
      <c r="A241" s="28"/>
      <c r="B241" s="28"/>
      <c r="C241" s="28"/>
      <c r="D241" s="28"/>
      <c r="E241" s="28"/>
      <c r="F241" s="28"/>
      <c r="G241" s="31"/>
      <c r="H241" s="31"/>
      <c r="I241" s="24"/>
      <c r="J241" s="24"/>
      <c r="K241" s="24"/>
      <c r="L241" s="24"/>
      <c r="M241" s="24"/>
      <c r="N241" s="24"/>
    </row>
    <row r="242" spans="1:14" x14ac:dyDescent="0.2">
      <c r="A242" s="24"/>
      <c r="B242" s="24"/>
      <c r="C242" s="24"/>
      <c r="D242" s="24"/>
      <c r="E242" s="24"/>
      <c r="F242" s="24"/>
      <c r="G242" s="27"/>
      <c r="H242" s="27"/>
      <c r="I242" s="24"/>
      <c r="J242" s="24"/>
      <c r="K242" s="24"/>
      <c r="L242" s="24"/>
      <c r="M242" s="24"/>
      <c r="N242" s="24"/>
    </row>
    <row r="243" spans="1:14" x14ac:dyDescent="0.2">
      <c r="A243" s="32"/>
      <c r="B243" s="32"/>
      <c r="C243" s="32"/>
      <c r="D243" s="32"/>
      <c r="E243" s="32"/>
      <c r="F243" s="32"/>
      <c r="G243" s="33"/>
      <c r="H243" s="33"/>
      <c r="I243" s="24"/>
      <c r="J243" s="24"/>
      <c r="K243" s="24"/>
      <c r="L243" s="24"/>
      <c r="M243" s="24"/>
      <c r="N243" s="24"/>
    </row>
    <row r="244" spans="1:14" x14ac:dyDescent="0.2">
      <c r="A244" s="24"/>
      <c r="B244" s="24"/>
      <c r="C244" s="24"/>
      <c r="D244" s="24"/>
      <c r="E244" s="24"/>
      <c r="F244" s="24"/>
      <c r="G244" s="27"/>
      <c r="H244" s="27"/>
      <c r="I244" s="24"/>
      <c r="J244" s="24"/>
      <c r="K244" s="24"/>
      <c r="L244" s="24"/>
      <c r="M244" s="24"/>
      <c r="N244" s="24"/>
    </row>
    <row r="245" spans="1:14" x14ac:dyDescent="0.2">
      <c r="A245" s="24"/>
      <c r="B245" s="24"/>
      <c r="C245" s="24"/>
      <c r="D245" s="24"/>
      <c r="E245" s="24"/>
      <c r="F245" s="24"/>
      <c r="G245" s="27"/>
      <c r="H245" s="27"/>
      <c r="I245" s="24"/>
      <c r="J245" s="24"/>
      <c r="K245" s="24"/>
      <c r="L245" s="24"/>
      <c r="M245" s="24"/>
      <c r="N245" s="24"/>
    </row>
    <row r="246" spans="1:14" x14ac:dyDescent="0.2">
      <c r="A246" s="24"/>
      <c r="B246" s="24"/>
      <c r="C246" s="24"/>
      <c r="D246" s="24"/>
      <c r="E246" s="24"/>
      <c r="F246" s="24"/>
      <c r="G246" s="27"/>
      <c r="H246" s="27"/>
      <c r="I246" s="24"/>
      <c r="J246" s="24"/>
      <c r="K246" s="24"/>
      <c r="L246" s="24"/>
      <c r="M246" s="24"/>
      <c r="N246" s="24"/>
    </row>
    <row r="247" spans="1:14" x14ac:dyDescent="0.2">
      <c r="A247" s="28"/>
      <c r="B247" s="28"/>
      <c r="C247" s="28"/>
      <c r="D247" s="28"/>
      <c r="E247" s="28"/>
      <c r="F247" s="28"/>
      <c r="G247" s="31"/>
      <c r="H247" s="31"/>
      <c r="I247" s="24"/>
      <c r="J247" s="24"/>
      <c r="K247" s="24"/>
      <c r="L247" s="24"/>
      <c r="M247" s="24"/>
      <c r="N247" s="24"/>
    </row>
    <row r="248" spans="1:14" x14ac:dyDescent="0.2">
      <c r="A248" s="24"/>
      <c r="B248" s="24"/>
      <c r="C248" s="24"/>
      <c r="D248" s="24"/>
      <c r="E248" s="24"/>
      <c r="F248" s="24"/>
      <c r="G248" s="27"/>
      <c r="H248" s="27"/>
      <c r="I248" s="24"/>
      <c r="J248" s="24"/>
      <c r="K248" s="24"/>
      <c r="L248" s="24"/>
      <c r="M248" s="24"/>
      <c r="N248" s="24"/>
    </row>
    <row r="249" spans="1:14" x14ac:dyDescent="0.2">
      <c r="A249" s="32"/>
      <c r="B249" s="32"/>
      <c r="C249" s="32"/>
      <c r="D249" s="32"/>
      <c r="E249" s="32"/>
      <c r="F249" s="32"/>
      <c r="G249" s="33"/>
      <c r="H249" s="33"/>
      <c r="I249" s="24"/>
      <c r="J249" s="24"/>
      <c r="K249" s="24"/>
      <c r="L249" s="24"/>
      <c r="M249" s="24"/>
      <c r="N249" s="24"/>
    </row>
    <row r="250" spans="1:14" x14ac:dyDescent="0.2">
      <c r="A250" s="24"/>
      <c r="B250" s="24"/>
      <c r="C250" s="24"/>
      <c r="D250" s="24"/>
      <c r="E250" s="24"/>
      <c r="F250" s="24"/>
      <c r="G250" s="27"/>
      <c r="H250" s="27"/>
      <c r="I250" s="24"/>
      <c r="J250" s="24"/>
      <c r="K250" s="24"/>
      <c r="L250" s="24"/>
      <c r="M250" s="24"/>
      <c r="N250" s="24"/>
    </row>
    <row r="251" spans="1:14" x14ac:dyDescent="0.2">
      <c r="A251" s="24"/>
      <c r="B251" s="24"/>
      <c r="C251" s="24"/>
      <c r="D251" s="24"/>
      <c r="E251" s="24"/>
      <c r="F251" s="24"/>
      <c r="G251" s="27"/>
      <c r="H251" s="27"/>
      <c r="I251" s="24"/>
      <c r="J251" s="24"/>
      <c r="K251" s="24"/>
      <c r="L251" s="24"/>
      <c r="M251" s="24"/>
      <c r="N251" s="24"/>
    </row>
    <row r="252" spans="1:14" x14ac:dyDescent="0.2">
      <c r="A252" s="24"/>
      <c r="B252" s="24"/>
      <c r="C252" s="24"/>
      <c r="D252" s="24"/>
      <c r="E252" s="24"/>
      <c r="F252" s="24"/>
      <c r="G252" s="27"/>
      <c r="H252" s="27"/>
      <c r="I252" s="24"/>
      <c r="J252" s="24"/>
      <c r="K252" s="24"/>
      <c r="L252" s="24"/>
      <c r="M252" s="24"/>
      <c r="N252" s="24"/>
    </row>
    <row r="253" spans="1:14" x14ac:dyDescent="0.2">
      <c r="A253" s="28"/>
      <c r="B253" s="28"/>
      <c r="C253" s="28"/>
      <c r="D253" s="28"/>
      <c r="E253" s="28"/>
      <c r="F253" s="28"/>
      <c r="G253" s="31"/>
      <c r="H253" s="31"/>
      <c r="I253" s="24"/>
      <c r="J253" s="24"/>
      <c r="K253" s="24"/>
      <c r="L253" s="24"/>
      <c r="M253" s="24"/>
      <c r="N253" s="24"/>
    </row>
    <row r="254" spans="1:14" x14ac:dyDescent="0.2">
      <c r="A254" s="24"/>
      <c r="B254" s="24"/>
      <c r="C254" s="24"/>
      <c r="D254" s="24"/>
      <c r="E254" s="24"/>
      <c r="F254" s="24"/>
      <c r="G254" s="27"/>
      <c r="H254" s="27"/>
      <c r="I254" s="24"/>
      <c r="J254" s="24"/>
      <c r="K254" s="24"/>
      <c r="L254" s="24"/>
      <c r="M254" s="24"/>
      <c r="N254" s="24"/>
    </row>
    <row r="255" spans="1:14" x14ac:dyDescent="0.2">
      <c r="A255" s="32"/>
      <c r="B255" s="32"/>
      <c r="C255" s="32"/>
      <c r="D255" s="32"/>
      <c r="E255" s="32"/>
      <c r="F255" s="32"/>
      <c r="G255" s="33"/>
      <c r="H255" s="33"/>
      <c r="I255" s="24"/>
      <c r="J255" s="24"/>
      <c r="K255" s="24"/>
      <c r="L255" s="24"/>
      <c r="M255" s="24"/>
      <c r="N255" s="24"/>
    </row>
    <row r="256" spans="1:14" x14ac:dyDescent="0.2">
      <c r="A256" s="24"/>
      <c r="B256" s="24"/>
      <c r="C256" s="24"/>
      <c r="D256" s="24"/>
      <c r="E256" s="24"/>
      <c r="F256" s="24"/>
      <c r="G256" s="24"/>
      <c r="H256" s="27"/>
      <c r="I256" s="24"/>
      <c r="J256" s="24"/>
      <c r="K256" s="24"/>
      <c r="L256" s="24"/>
      <c r="M256" s="24"/>
      <c r="N256" s="24"/>
    </row>
    <row r="257" spans="1:14" x14ac:dyDescent="0.2">
      <c r="A257" s="24"/>
      <c r="B257" s="24"/>
      <c r="C257" s="24"/>
      <c r="D257" s="24"/>
      <c r="E257" s="24"/>
      <c r="F257" s="24"/>
      <c r="G257" s="24"/>
      <c r="H257" s="27"/>
      <c r="I257" s="24"/>
      <c r="J257" s="24"/>
      <c r="K257" s="24"/>
      <c r="L257" s="24"/>
      <c r="M257" s="24"/>
      <c r="N257" s="24"/>
    </row>
    <row r="258" spans="1:14" x14ac:dyDescent="0.2">
      <c r="A258" s="24"/>
      <c r="B258" s="24"/>
      <c r="C258" s="24"/>
      <c r="D258" s="24"/>
      <c r="E258" s="24"/>
      <c r="F258" s="24"/>
      <c r="G258" s="24"/>
      <c r="H258" s="27"/>
      <c r="I258" s="24"/>
      <c r="J258" s="24"/>
      <c r="K258" s="24"/>
      <c r="L258" s="24"/>
      <c r="M258" s="24"/>
      <c r="N258" s="24"/>
    </row>
    <row r="259" spans="1:14" x14ac:dyDescent="0.2">
      <c r="A259" s="28"/>
      <c r="B259" s="28"/>
      <c r="C259" s="28"/>
      <c r="D259" s="28"/>
      <c r="E259" s="28"/>
      <c r="F259" s="28"/>
      <c r="G259" s="31"/>
      <c r="H259" s="31"/>
      <c r="I259" s="24"/>
      <c r="J259" s="24"/>
      <c r="K259" s="24"/>
      <c r="L259" s="24"/>
      <c r="M259" s="24"/>
      <c r="N259" s="24"/>
    </row>
    <row r="260" spans="1:14" x14ac:dyDescent="0.2">
      <c r="A260" s="24"/>
      <c r="B260" s="24"/>
      <c r="C260" s="24"/>
      <c r="D260" s="24"/>
      <c r="E260" s="24"/>
      <c r="F260" s="24"/>
      <c r="G260" s="27"/>
      <c r="H260" s="27"/>
      <c r="I260" s="24"/>
      <c r="J260" s="24"/>
      <c r="K260" s="24"/>
      <c r="L260" s="24"/>
      <c r="M260" s="24"/>
      <c r="N260" s="24"/>
    </row>
    <row r="261" spans="1:14" x14ac:dyDescent="0.2">
      <c r="A261" s="32"/>
      <c r="B261" s="32"/>
      <c r="C261" s="32"/>
      <c r="D261" s="32"/>
      <c r="E261" s="32"/>
      <c r="F261" s="32"/>
      <c r="G261" s="33"/>
      <c r="H261" s="33"/>
      <c r="I261" s="24"/>
      <c r="J261" s="24"/>
      <c r="K261" s="24"/>
      <c r="L261" s="24"/>
      <c r="M261" s="24"/>
      <c r="N261" s="24"/>
    </row>
    <row r="262" spans="1:14" x14ac:dyDescent="0.2">
      <c r="A262" s="24"/>
      <c r="B262" s="24"/>
      <c r="C262" s="24"/>
      <c r="D262" s="24"/>
      <c r="E262" s="24"/>
      <c r="F262" s="24"/>
      <c r="G262" s="27"/>
      <c r="H262" s="27"/>
      <c r="I262" s="24"/>
      <c r="J262" s="24"/>
      <c r="K262" s="24"/>
      <c r="L262" s="24"/>
      <c r="M262" s="24"/>
      <c r="N262" s="24"/>
    </row>
    <row r="263" spans="1:14" x14ac:dyDescent="0.2">
      <c r="A263" s="24"/>
      <c r="B263" s="24"/>
      <c r="C263" s="24"/>
      <c r="D263" s="24"/>
      <c r="E263" s="24"/>
      <c r="F263" s="24"/>
      <c r="G263" s="27"/>
      <c r="H263" s="27"/>
      <c r="I263" s="24"/>
      <c r="J263" s="24"/>
      <c r="K263" s="24"/>
      <c r="L263" s="24"/>
      <c r="M263" s="24"/>
      <c r="N263" s="24"/>
    </row>
    <row r="264" spans="1:14" x14ac:dyDescent="0.2">
      <c r="A264" s="24"/>
      <c r="B264" s="24"/>
      <c r="C264" s="24"/>
      <c r="D264" s="24"/>
      <c r="E264" s="24"/>
      <c r="F264" s="24"/>
      <c r="G264" s="27"/>
      <c r="H264" s="27"/>
      <c r="I264" s="24"/>
      <c r="J264" s="24"/>
      <c r="K264" s="24"/>
      <c r="L264" s="24"/>
      <c r="M264" s="24"/>
      <c r="N264" s="24"/>
    </row>
    <row r="265" spans="1:14" x14ac:dyDescent="0.2">
      <c r="A265" s="28"/>
      <c r="B265" s="28"/>
      <c r="C265" s="28"/>
      <c r="D265" s="28"/>
      <c r="E265" s="28"/>
      <c r="F265" s="28"/>
      <c r="G265" s="31"/>
      <c r="H265" s="31"/>
      <c r="I265" s="24"/>
      <c r="J265" s="24"/>
      <c r="K265" s="24"/>
      <c r="L265" s="24"/>
      <c r="M265" s="24"/>
      <c r="N265" s="24"/>
    </row>
    <row r="266" spans="1:14" x14ac:dyDescent="0.2">
      <c r="A266" s="24"/>
      <c r="B266" s="24"/>
      <c r="C266" s="24"/>
      <c r="D266" s="24"/>
      <c r="E266" s="24"/>
      <c r="F266" s="24"/>
      <c r="G266" s="27"/>
      <c r="H266" s="27"/>
      <c r="I266" s="24"/>
      <c r="J266" s="24"/>
      <c r="K266" s="24"/>
      <c r="L266" s="24"/>
      <c r="M266" s="24"/>
      <c r="N266" s="24"/>
    </row>
    <row r="267" spans="1:14" x14ac:dyDescent="0.2">
      <c r="A267" s="32"/>
      <c r="B267" s="32"/>
      <c r="C267" s="32"/>
      <c r="D267" s="32"/>
      <c r="E267" s="32"/>
      <c r="F267" s="32"/>
      <c r="G267" s="33"/>
      <c r="H267" s="33"/>
      <c r="I267" s="24"/>
      <c r="J267" s="24"/>
      <c r="K267" s="24"/>
      <c r="L267" s="24"/>
      <c r="M267" s="24"/>
      <c r="N267" s="24"/>
    </row>
    <row r="268" spans="1:14" x14ac:dyDescent="0.2">
      <c r="A268" s="24"/>
      <c r="B268" s="24"/>
      <c r="C268" s="24"/>
      <c r="D268" s="24"/>
      <c r="E268" s="24"/>
      <c r="F268" s="24"/>
      <c r="G268" s="27"/>
      <c r="H268" s="27"/>
      <c r="I268" s="24"/>
      <c r="J268" s="24"/>
      <c r="K268" s="24"/>
      <c r="L268" s="24"/>
      <c r="M268" s="24"/>
      <c r="N268" s="24"/>
    </row>
    <row r="269" spans="1:14" x14ac:dyDescent="0.2">
      <c r="A269" s="24"/>
      <c r="B269" s="24"/>
      <c r="C269" s="24"/>
      <c r="D269" s="24"/>
      <c r="E269" s="24"/>
      <c r="F269" s="24"/>
      <c r="G269" s="27"/>
      <c r="H269" s="27"/>
      <c r="I269" s="24"/>
      <c r="J269" s="24"/>
      <c r="K269" s="24"/>
      <c r="L269" s="24"/>
      <c r="M269" s="24"/>
      <c r="N269" s="24"/>
    </row>
    <row r="270" spans="1:14" x14ac:dyDescent="0.2">
      <c r="A270" s="24"/>
      <c r="B270" s="24"/>
      <c r="C270" s="24"/>
      <c r="D270" s="24"/>
      <c r="E270" s="24"/>
      <c r="F270" s="24"/>
      <c r="G270" s="27"/>
      <c r="H270" s="27"/>
      <c r="I270" s="24"/>
      <c r="J270" s="24"/>
      <c r="K270" s="24"/>
      <c r="L270" s="24"/>
      <c r="M270" s="24"/>
      <c r="N270" s="24"/>
    </row>
    <row r="271" spans="1:14" x14ac:dyDescent="0.2">
      <c r="A271" s="28"/>
      <c r="B271" s="28"/>
      <c r="C271" s="28"/>
      <c r="D271" s="28"/>
      <c r="E271" s="28"/>
      <c r="F271" s="28"/>
      <c r="G271" s="31"/>
      <c r="H271" s="31"/>
      <c r="I271" s="24"/>
      <c r="J271" s="24"/>
      <c r="K271" s="24"/>
      <c r="L271" s="24"/>
      <c r="M271" s="24"/>
      <c r="N271" s="24"/>
    </row>
    <row r="272" spans="1:14" x14ac:dyDescent="0.2">
      <c r="A272" s="24"/>
      <c r="B272" s="24"/>
      <c r="C272" s="24"/>
      <c r="D272" s="24"/>
      <c r="E272" s="24"/>
      <c r="F272" s="24"/>
      <c r="G272" s="27"/>
      <c r="H272" s="27"/>
      <c r="I272" s="24"/>
      <c r="J272" s="24"/>
      <c r="K272" s="24"/>
      <c r="L272" s="24"/>
      <c r="M272" s="24"/>
      <c r="N272" s="24"/>
    </row>
    <row r="273" spans="1:14" x14ac:dyDescent="0.2">
      <c r="A273" s="32"/>
      <c r="B273" s="32"/>
      <c r="C273" s="32"/>
      <c r="D273" s="32"/>
      <c r="E273" s="32"/>
      <c r="F273" s="32"/>
      <c r="G273" s="33"/>
      <c r="H273" s="33"/>
      <c r="I273" s="24"/>
      <c r="J273" s="24"/>
      <c r="K273" s="24"/>
      <c r="L273" s="24"/>
      <c r="M273" s="24"/>
      <c r="N273" s="24"/>
    </row>
    <row r="274" spans="1:14" x14ac:dyDescent="0.2">
      <c r="A274" s="24"/>
      <c r="B274" s="24"/>
      <c r="C274" s="24"/>
      <c r="D274" s="24"/>
      <c r="E274" s="24"/>
      <c r="F274" s="24"/>
      <c r="G274" s="24"/>
      <c r="H274" s="27"/>
      <c r="I274" s="24"/>
      <c r="J274" s="24"/>
      <c r="K274" s="24"/>
      <c r="L274" s="24"/>
      <c r="M274" s="24"/>
      <c r="N274" s="24"/>
    </row>
    <row r="275" spans="1:14" x14ac:dyDescent="0.2">
      <c r="A275" s="24"/>
      <c r="B275" s="24"/>
      <c r="C275" s="24"/>
      <c r="D275" s="24"/>
      <c r="E275" s="24"/>
      <c r="F275" s="24"/>
      <c r="G275" s="24"/>
      <c r="H275" s="27"/>
      <c r="I275" s="24"/>
      <c r="J275" s="24"/>
      <c r="K275" s="24"/>
      <c r="L275" s="24"/>
      <c r="M275" s="24"/>
      <c r="N275" s="24"/>
    </row>
    <row r="276" spans="1:14" x14ac:dyDescent="0.2">
      <c r="A276" s="24"/>
      <c r="B276" s="24"/>
      <c r="C276" s="24"/>
      <c r="D276" s="24"/>
      <c r="E276" s="24"/>
      <c r="F276" s="24"/>
      <c r="G276" s="24"/>
      <c r="H276" s="27"/>
      <c r="I276" s="24"/>
      <c r="J276" s="24"/>
      <c r="K276" s="24"/>
      <c r="L276" s="24"/>
      <c r="M276" s="24"/>
      <c r="N276" s="24"/>
    </row>
    <row r="277" spans="1:14" x14ac:dyDescent="0.2">
      <c r="A277" s="28"/>
      <c r="B277" s="28"/>
      <c r="C277" s="28"/>
      <c r="D277" s="28"/>
      <c r="E277" s="28"/>
      <c r="F277" s="28"/>
      <c r="G277" s="31"/>
      <c r="H277" s="31"/>
      <c r="I277" s="24"/>
      <c r="J277" s="24"/>
      <c r="K277" s="24"/>
      <c r="L277" s="24"/>
      <c r="M277" s="24"/>
      <c r="N277" s="24"/>
    </row>
    <row r="278" spans="1:14" x14ac:dyDescent="0.2">
      <c r="A278" s="24"/>
      <c r="B278" s="24"/>
      <c r="C278" s="24"/>
      <c r="D278" s="24"/>
      <c r="E278" s="24"/>
      <c r="F278" s="24"/>
      <c r="G278" s="27"/>
      <c r="H278" s="27"/>
      <c r="I278" s="24"/>
      <c r="J278" s="24"/>
      <c r="K278" s="24"/>
      <c r="L278" s="24"/>
      <c r="M278" s="24"/>
      <c r="N278" s="24"/>
    </row>
    <row r="279" spans="1:14" x14ac:dyDescent="0.2">
      <c r="A279" s="24"/>
      <c r="B279" s="24"/>
      <c r="C279" s="24"/>
      <c r="D279" s="24"/>
      <c r="E279" s="24"/>
      <c r="F279" s="24"/>
      <c r="G279" s="27"/>
      <c r="H279" s="27"/>
      <c r="I279" s="24"/>
      <c r="J279" s="24"/>
      <c r="K279" s="24"/>
      <c r="L279" s="24"/>
      <c r="M279" s="24"/>
      <c r="N279" s="24"/>
    </row>
    <row r="280" spans="1:14" x14ac:dyDescent="0.2">
      <c r="A280" s="32"/>
      <c r="B280" s="32"/>
      <c r="C280" s="32"/>
      <c r="D280" s="32"/>
      <c r="E280" s="32"/>
      <c r="F280" s="32"/>
      <c r="G280" s="33"/>
      <c r="H280" s="33"/>
      <c r="I280" s="24"/>
      <c r="J280" s="24"/>
      <c r="K280" s="24"/>
      <c r="L280" s="24"/>
      <c r="M280" s="24"/>
      <c r="N280" s="24"/>
    </row>
    <row r="281" spans="1:14" x14ac:dyDescent="0.2">
      <c r="A281" s="24"/>
      <c r="B281" s="24"/>
      <c r="C281" s="24"/>
      <c r="D281" s="24"/>
      <c r="E281" s="24"/>
      <c r="F281" s="24"/>
      <c r="G281" s="27"/>
      <c r="H281" s="27"/>
      <c r="I281" s="24"/>
      <c r="J281" s="24"/>
      <c r="K281" s="24"/>
      <c r="L281" s="24"/>
      <c r="M281" s="24"/>
      <c r="N281" s="24"/>
    </row>
    <row r="282" spans="1:14" x14ac:dyDescent="0.2">
      <c r="A282" s="24"/>
      <c r="B282" s="24"/>
      <c r="C282" s="24"/>
      <c r="D282" s="24"/>
      <c r="E282" s="24"/>
      <c r="F282" s="24"/>
      <c r="G282" s="27"/>
      <c r="H282" s="27"/>
      <c r="I282" s="24"/>
      <c r="J282" s="24"/>
      <c r="K282" s="24"/>
      <c r="L282" s="24"/>
      <c r="M282" s="24"/>
      <c r="N282" s="24"/>
    </row>
    <row r="283" spans="1:14" x14ac:dyDescent="0.2">
      <c r="A283" s="24"/>
      <c r="B283" s="24"/>
      <c r="C283" s="24"/>
      <c r="D283" s="24"/>
      <c r="E283" s="24"/>
      <c r="F283" s="24"/>
      <c r="G283" s="27"/>
      <c r="H283" s="27"/>
      <c r="I283" s="24"/>
      <c r="J283" s="24"/>
      <c r="K283" s="24"/>
      <c r="L283" s="24"/>
      <c r="M283" s="24"/>
      <c r="N283" s="24"/>
    </row>
    <row r="284" spans="1:14" x14ac:dyDescent="0.2">
      <c r="A284" s="28"/>
      <c r="B284" s="28"/>
      <c r="C284" s="28"/>
      <c r="D284" s="28"/>
      <c r="E284" s="28"/>
      <c r="F284" s="28"/>
      <c r="G284" s="31"/>
      <c r="H284" s="31"/>
      <c r="I284" s="24"/>
      <c r="J284" s="24"/>
      <c r="K284" s="24"/>
      <c r="L284" s="24"/>
      <c r="M284" s="24"/>
      <c r="N284" s="24"/>
    </row>
    <row r="285" spans="1:14" x14ac:dyDescent="0.2">
      <c r="A285" s="32"/>
      <c r="B285" s="32"/>
      <c r="C285" s="32"/>
      <c r="D285" s="32"/>
      <c r="E285" s="32"/>
      <c r="F285" s="32"/>
      <c r="G285" s="33"/>
      <c r="H285" s="33"/>
      <c r="I285" s="24"/>
      <c r="J285" s="24"/>
      <c r="K285" s="24"/>
      <c r="L285" s="24"/>
      <c r="M285" s="24"/>
      <c r="N285" s="24"/>
    </row>
    <row r="286" spans="1:14" x14ac:dyDescent="0.2">
      <c r="A286" s="24"/>
      <c r="B286" s="24"/>
      <c r="C286" s="24"/>
      <c r="D286" s="24"/>
      <c r="E286" s="24"/>
      <c r="F286" s="24"/>
      <c r="G286" s="27"/>
      <c r="H286" s="27"/>
      <c r="I286" s="24"/>
      <c r="J286" s="24"/>
      <c r="K286" s="24"/>
      <c r="L286" s="24"/>
      <c r="M286" s="24"/>
      <c r="N286" s="24"/>
    </row>
    <row r="287" spans="1:14" x14ac:dyDescent="0.2">
      <c r="A287" s="24"/>
      <c r="B287" s="24"/>
      <c r="C287" s="24"/>
      <c r="D287" s="24"/>
      <c r="E287" s="24"/>
      <c r="F287" s="24"/>
      <c r="G287" s="27"/>
      <c r="H287" s="27"/>
      <c r="I287" s="24"/>
      <c r="J287" s="24"/>
      <c r="K287" s="24"/>
      <c r="L287" s="24"/>
      <c r="M287" s="24"/>
      <c r="N287" s="24"/>
    </row>
    <row r="288" spans="1:14" x14ac:dyDescent="0.2">
      <c r="A288" s="24"/>
      <c r="B288" s="24"/>
      <c r="C288" s="24"/>
      <c r="D288" s="24"/>
      <c r="E288" s="24"/>
      <c r="F288" s="24"/>
      <c r="G288" s="27"/>
      <c r="H288" s="27"/>
      <c r="I288" s="24"/>
      <c r="J288" s="24"/>
      <c r="K288" s="24"/>
      <c r="L288" s="24"/>
      <c r="M288" s="24"/>
      <c r="N288" s="24"/>
    </row>
    <row r="289" spans="1:14" x14ac:dyDescent="0.2">
      <c r="A289" s="28"/>
      <c r="B289" s="28"/>
      <c r="C289" s="28"/>
      <c r="D289" s="28"/>
      <c r="E289" s="28"/>
      <c r="F289" s="28"/>
      <c r="G289" s="31"/>
      <c r="H289" s="31"/>
      <c r="I289" s="24"/>
      <c r="J289" s="24"/>
      <c r="K289" s="24"/>
      <c r="L289" s="24"/>
      <c r="M289" s="24"/>
      <c r="N289" s="24"/>
    </row>
    <row r="290" spans="1:14" x14ac:dyDescent="0.2">
      <c r="A290" s="24"/>
      <c r="B290" s="24"/>
      <c r="C290" s="24"/>
      <c r="D290" s="24"/>
      <c r="E290" s="24"/>
      <c r="F290" s="24"/>
      <c r="G290" s="27"/>
      <c r="H290" s="27"/>
      <c r="I290" s="24"/>
      <c r="J290" s="24"/>
      <c r="K290" s="24"/>
      <c r="L290" s="24"/>
      <c r="M290" s="24"/>
      <c r="N290" s="24"/>
    </row>
    <row r="291" spans="1:14" x14ac:dyDescent="0.2">
      <c r="A291" s="32"/>
      <c r="B291" s="32"/>
      <c r="C291" s="32"/>
      <c r="D291" s="32"/>
      <c r="E291" s="32"/>
      <c r="F291" s="32"/>
      <c r="G291" s="33"/>
      <c r="H291" s="33"/>
      <c r="I291" s="24"/>
      <c r="J291" s="24"/>
      <c r="K291" s="24"/>
      <c r="L291" s="24"/>
      <c r="M291" s="24"/>
      <c r="N291" s="24"/>
    </row>
    <row r="292" spans="1:14" x14ac:dyDescent="0.2">
      <c r="A292" s="24"/>
      <c r="B292" s="24"/>
      <c r="C292" s="24"/>
      <c r="D292" s="24"/>
      <c r="E292" s="24"/>
      <c r="F292" s="24"/>
      <c r="G292" s="24"/>
      <c r="H292" s="27"/>
      <c r="I292" s="24"/>
      <c r="J292" s="24"/>
      <c r="K292" s="24"/>
      <c r="L292" s="24"/>
      <c r="M292" s="24"/>
      <c r="N292" s="24"/>
    </row>
    <row r="293" spans="1:14" x14ac:dyDescent="0.2">
      <c r="A293" s="24"/>
      <c r="B293" s="24"/>
      <c r="C293" s="24"/>
      <c r="D293" s="24"/>
      <c r="E293" s="24"/>
      <c r="F293" s="24"/>
      <c r="G293" s="24"/>
      <c r="H293" s="27"/>
      <c r="I293" s="24"/>
      <c r="J293" s="24"/>
      <c r="K293" s="24"/>
      <c r="L293" s="24"/>
      <c r="M293" s="24"/>
      <c r="N293" s="24"/>
    </row>
    <row r="294" spans="1:14" x14ac:dyDescent="0.2">
      <c r="A294" s="24"/>
      <c r="B294" s="24"/>
      <c r="C294" s="24"/>
      <c r="D294" s="24"/>
      <c r="E294" s="24"/>
      <c r="F294" s="24"/>
      <c r="G294" s="24"/>
      <c r="H294" s="27"/>
      <c r="I294" s="24"/>
      <c r="J294" s="24"/>
      <c r="K294" s="24"/>
      <c r="L294" s="24"/>
      <c r="M294" s="24"/>
      <c r="N294" s="24"/>
    </row>
    <row r="295" spans="1:14" x14ac:dyDescent="0.2">
      <c r="A295" s="28"/>
      <c r="B295" s="28"/>
      <c r="C295" s="28"/>
      <c r="D295" s="28"/>
      <c r="E295" s="28"/>
      <c r="F295" s="28"/>
      <c r="G295" s="31"/>
      <c r="H295" s="31"/>
      <c r="I295" s="24"/>
      <c r="J295" s="24"/>
      <c r="K295" s="24"/>
      <c r="L295" s="24"/>
      <c r="M295" s="24"/>
      <c r="N295" s="24"/>
    </row>
    <row r="296" spans="1:14" x14ac:dyDescent="0.2">
      <c r="A296" s="24"/>
      <c r="B296" s="24"/>
      <c r="C296" s="24"/>
      <c r="D296" s="24"/>
      <c r="E296" s="24"/>
      <c r="F296" s="24"/>
      <c r="G296" s="27"/>
      <c r="H296" s="27"/>
      <c r="I296" s="24"/>
      <c r="J296" s="24"/>
      <c r="K296" s="24"/>
      <c r="L296" s="24"/>
      <c r="M296" s="24"/>
      <c r="N296" s="24"/>
    </row>
    <row r="297" spans="1:14" x14ac:dyDescent="0.2">
      <c r="A297" s="24"/>
      <c r="B297" s="24"/>
      <c r="C297" s="24"/>
      <c r="D297" s="24"/>
      <c r="E297" s="24"/>
      <c r="F297" s="24"/>
      <c r="G297" s="27"/>
      <c r="H297" s="27"/>
      <c r="I297" s="24"/>
      <c r="J297" s="24"/>
      <c r="K297" s="24"/>
      <c r="L297" s="24"/>
      <c r="M297" s="24"/>
      <c r="N297" s="24"/>
    </row>
    <row r="298" spans="1:14" x14ac:dyDescent="0.2">
      <c r="A298" s="32"/>
      <c r="B298" s="32"/>
      <c r="C298" s="32"/>
      <c r="D298" s="32"/>
      <c r="E298" s="32"/>
      <c r="F298" s="32"/>
      <c r="G298" s="33"/>
      <c r="H298" s="33"/>
      <c r="I298" s="24"/>
      <c r="J298" s="24"/>
      <c r="K298" s="24"/>
      <c r="L298" s="24"/>
      <c r="M298" s="24"/>
      <c r="N298" s="24"/>
    </row>
    <row r="299" spans="1:14" x14ac:dyDescent="0.2">
      <c r="A299" s="24"/>
      <c r="B299" s="24"/>
      <c r="C299" s="24"/>
      <c r="D299" s="24"/>
      <c r="E299" s="24"/>
      <c r="F299" s="24"/>
      <c r="G299" s="27"/>
      <c r="H299" s="27"/>
      <c r="I299" s="24"/>
      <c r="J299" s="24"/>
      <c r="K299" s="24"/>
      <c r="L299" s="24"/>
      <c r="M299" s="24"/>
      <c r="N299" s="24"/>
    </row>
    <row r="300" spans="1:14" x14ac:dyDescent="0.2">
      <c r="A300" s="24"/>
      <c r="B300" s="24"/>
      <c r="C300" s="24"/>
      <c r="D300" s="24"/>
      <c r="E300" s="24"/>
      <c r="F300" s="24"/>
      <c r="G300" s="27"/>
      <c r="H300" s="27"/>
      <c r="I300" s="24"/>
      <c r="J300" s="24"/>
      <c r="K300" s="24"/>
      <c r="L300" s="24"/>
      <c r="M300" s="24"/>
      <c r="N300" s="24"/>
    </row>
    <row r="301" spans="1:14" x14ac:dyDescent="0.2">
      <c r="A301" s="24"/>
      <c r="B301" s="24"/>
      <c r="C301" s="24"/>
      <c r="D301" s="24"/>
      <c r="E301" s="24"/>
      <c r="F301" s="24"/>
      <c r="G301" s="27"/>
      <c r="H301" s="27"/>
      <c r="I301" s="24"/>
      <c r="J301" s="24"/>
      <c r="K301" s="24"/>
      <c r="L301" s="24"/>
      <c r="M301" s="24"/>
      <c r="N301" s="24"/>
    </row>
    <row r="302" spans="1:14" x14ac:dyDescent="0.2">
      <c r="A302" s="28"/>
      <c r="B302" s="28"/>
      <c r="C302" s="28"/>
      <c r="D302" s="28"/>
      <c r="E302" s="28"/>
      <c r="F302" s="28"/>
      <c r="G302" s="31"/>
      <c r="H302" s="31"/>
      <c r="I302" s="24"/>
      <c r="J302" s="24"/>
      <c r="K302" s="24"/>
      <c r="L302" s="24"/>
      <c r="M302" s="24"/>
      <c r="N302" s="24"/>
    </row>
    <row r="303" spans="1:14" x14ac:dyDescent="0.2">
      <c r="A303" s="32"/>
      <c r="B303" s="32"/>
      <c r="C303" s="32"/>
      <c r="D303" s="32"/>
      <c r="E303" s="32"/>
      <c r="F303" s="32"/>
      <c r="G303" s="33"/>
      <c r="H303" s="33"/>
      <c r="I303" s="24"/>
      <c r="J303" s="24"/>
      <c r="K303" s="24"/>
      <c r="L303" s="24"/>
      <c r="M303" s="24"/>
      <c r="N303" s="24"/>
    </row>
    <row r="304" spans="1:14" x14ac:dyDescent="0.2">
      <c r="A304" s="24"/>
      <c r="B304" s="24"/>
      <c r="C304" s="24"/>
      <c r="D304" s="24"/>
      <c r="E304" s="24"/>
      <c r="F304" s="24"/>
      <c r="G304" s="27"/>
      <c r="H304" s="27"/>
      <c r="I304" s="24"/>
      <c r="J304" s="24"/>
      <c r="K304" s="24"/>
      <c r="L304" s="24"/>
      <c r="M304" s="24"/>
      <c r="N304" s="24"/>
    </row>
    <row r="305" spans="1:14" x14ac:dyDescent="0.2">
      <c r="A305" s="24"/>
      <c r="B305" s="24"/>
      <c r="C305" s="24"/>
      <c r="D305" s="24"/>
      <c r="E305" s="24"/>
      <c r="F305" s="24"/>
      <c r="G305" s="27"/>
      <c r="H305" s="27"/>
      <c r="I305" s="24"/>
      <c r="J305" s="24"/>
      <c r="K305" s="24"/>
      <c r="L305" s="24"/>
      <c r="M305" s="24"/>
      <c r="N305" s="24"/>
    </row>
    <row r="306" spans="1:14" x14ac:dyDescent="0.2">
      <c r="A306" s="24"/>
      <c r="B306" s="24"/>
      <c r="C306" s="24"/>
      <c r="D306" s="24"/>
      <c r="E306" s="24"/>
      <c r="F306" s="24"/>
      <c r="G306" s="27"/>
      <c r="H306" s="27"/>
      <c r="I306" s="24"/>
      <c r="J306" s="24"/>
      <c r="K306" s="24"/>
      <c r="L306" s="24"/>
      <c r="M306" s="24"/>
      <c r="N306" s="24"/>
    </row>
    <row r="307" spans="1:14" x14ac:dyDescent="0.2">
      <c r="A307" s="28"/>
      <c r="B307" s="28"/>
      <c r="C307" s="28"/>
      <c r="D307" s="28"/>
      <c r="E307" s="28"/>
      <c r="F307" s="28"/>
      <c r="G307" s="31"/>
      <c r="H307" s="31"/>
      <c r="I307" s="24"/>
      <c r="J307" s="24"/>
      <c r="K307" s="24"/>
      <c r="L307" s="24"/>
      <c r="M307" s="24"/>
      <c r="N307" s="24"/>
    </row>
    <row r="308" spans="1:14" x14ac:dyDescent="0.2">
      <c r="A308" s="24"/>
      <c r="B308" s="24"/>
      <c r="C308" s="24"/>
      <c r="D308" s="24"/>
      <c r="E308" s="24"/>
      <c r="F308" s="24"/>
      <c r="G308" s="27"/>
      <c r="H308" s="27"/>
      <c r="I308" s="24"/>
      <c r="J308" s="24"/>
      <c r="K308" s="24"/>
      <c r="L308" s="24"/>
      <c r="M308" s="24"/>
      <c r="N308" s="24"/>
    </row>
    <row r="309" spans="1:14" x14ac:dyDescent="0.2">
      <c r="A309" s="32"/>
      <c r="B309" s="32"/>
      <c r="C309" s="32"/>
      <c r="D309" s="32"/>
      <c r="E309" s="32"/>
      <c r="F309" s="32"/>
      <c r="G309" s="33"/>
      <c r="H309" s="33"/>
      <c r="I309" s="24"/>
      <c r="J309" s="24"/>
      <c r="K309" s="24"/>
      <c r="L309" s="24"/>
      <c r="M309" s="24"/>
      <c r="N309" s="24"/>
    </row>
    <row r="310" spans="1:14" x14ac:dyDescent="0.2">
      <c r="A310" s="24"/>
      <c r="B310" s="24"/>
      <c r="C310" s="24"/>
      <c r="D310" s="24"/>
      <c r="E310" s="24"/>
      <c r="F310" s="24"/>
      <c r="G310" s="24"/>
      <c r="H310" s="27"/>
      <c r="I310" s="24"/>
      <c r="J310" s="24"/>
      <c r="K310" s="24"/>
      <c r="L310" s="24"/>
      <c r="M310" s="24"/>
      <c r="N310" s="24"/>
    </row>
    <row r="311" spans="1:14" x14ac:dyDescent="0.2">
      <c r="A311" s="24"/>
      <c r="B311" s="24"/>
      <c r="C311" s="24"/>
      <c r="D311" s="24"/>
      <c r="E311" s="24"/>
      <c r="F311" s="24"/>
      <c r="G311" s="24"/>
      <c r="H311" s="27"/>
      <c r="I311" s="24"/>
      <c r="J311" s="24"/>
      <c r="K311" s="24"/>
      <c r="L311" s="24"/>
      <c r="M311" s="24"/>
      <c r="N311" s="24"/>
    </row>
    <row r="312" spans="1:14" x14ac:dyDescent="0.2">
      <c r="A312" s="24"/>
      <c r="B312" s="24"/>
      <c r="C312" s="24"/>
      <c r="D312" s="24"/>
      <c r="E312" s="24"/>
      <c r="F312" s="24"/>
      <c r="G312" s="24"/>
      <c r="H312" s="27"/>
      <c r="I312" s="24"/>
      <c r="J312" s="24"/>
      <c r="K312" s="24"/>
      <c r="L312" s="24"/>
      <c r="M312" s="24"/>
      <c r="N312" s="24"/>
    </row>
    <row r="313" spans="1:14" x14ac:dyDescent="0.2">
      <c r="A313" s="28"/>
      <c r="B313" s="28"/>
      <c r="C313" s="28"/>
      <c r="D313" s="28"/>
      <c r="E313" s="28"/>
      <c r="F313" s="28"/>
      <c r="G313" s="31"/>
      <c r="H313" s="31"/>
      <c r="I313" s="24"/>
      <c r="J313" s="24"/>
      <c r="K313" s="24"/>
      <c r="L313" s="24"/>
      <c r="M313" s="24"/>
      <c r="N313" s="24"/>
    </row>
    <row r="314" spans="1:14" x14ac:dyDescent="0.2">
      <c r="A314" s="24"/>
      <c r="B314" s="24"/>
      <c r="C314" s="24"/>
      <c r="D314" s="24"/>
      <c r="E314" s="24"/>
      <c r="F314" s="24"/>
      <c r="G314" s="27"/>
      <c r="H314" s="27"/>
      <c r="I314" s="24"/>
      <c r="J314" s="24"/>
      <c r="K314" s="24"/>
      <c r="L314" s="24"/>
      <c r="M314" s="24"/>
      <c r="N314" s="24"/>
    </row>
    <row r="315" spans="1:14" x14ac:dyDescent="0.2">
      <c r="A315" s="32"/>
      <c r="B315" s="32"/>
      <c r="C315" s="32"/>
      <c r="D315" s="32"/>
      <c r="E315" s="32"/>
      <c r="F315" s="32"/>
      <c r="G315" s="33"/>
      <c r="H315" s="33"/>
      <c r="I315" s="24"/>
      <c r="J315" s="24"/>
      <c r="K315" s="24"/>
      <c r="L315" s="24"/>
      <c r="M315" s="24"/>
      <c r="N315" s="24"/>
    </row>
    <row r="316" spans="1:14" x14ac:dyDescent="0.2">
      <c r="A316" s="24"/>
      <c r="B316" s="24"/>
      <c r="C316" s="24"/>
      <c r="D316" s="24"/>
      <c r="E316" s="24"/>
      <c r="F316" s="24"/>
      <c r="G316" s="27"/>
      <c r="H316" s="27"/>
      <c r="I316" s="24"/>
      <c r="J316" s="24"/>
      <c r="K316" s="24"/>
      <c r="L316" s="24"/>
      <c r="M316" s="24"/>
      <c r="N316" s="24"/>
    </row>
    <row r="317" spans="1:14" x14ac:dyDescent="0.2">
      <c r="A317" s="24"/>
      <c r="B317" s="24"/>
      <c r="C317" s="24"/>
      <c r="D317" s="24"/>
      <c r="E317" s="24"/>
      <c r="F317" s="24"/>
      <c r="G317" s="27"/>
      <c r="H317" s="27"/>
      <c r="I317" s="24"/>
      <c r="J317" s="24"/>
      <c r="K317" s="24"/>
      <c r="L317" s="24"/>
      <c r="M317" s="24"/>
      <c r="N317" s="24"/>
    </row>
    <row r="318" spans="1:14" x14ac:dyDescent="0.2">
      <c r="A318" s="24"/>
      <c r="B318" s="24"/>
      <c r="C318" s="24"/>
      <c r="D318" s="24"/>
      <c r="E318" s="24"/>
      <c r="F318" s="24"/>
      <c r="G318" s="27"/>
      <c r="H318" s="27"/>
      <c r="I318" s="24"/>
      <c r="J318" s="24"/>
      <c r="K318" s="24"/>
      <c r="L318" s="24"/>
      <c r="M318" s="24"/>
      <c r="N318" s="24"/>
    </row>
    <row r="319" spans="1:14" x14ac:dyDescent="0.2">
      <c r="A319" s="28"/>
      <c r="B319" s="28"/>
      <c r="C319" s="28"/>
      <c r="D319" s="28"/>
      <c r="E319" s="28"/>
      <c r="F319" s="28"/>
      <c r="G319" s="31"/>
      <c r="H319" s="31"/>
      <c r="I319" s="24"/>
      <c r="J319" s="24"/>
      <c r="K319" s="24"/>
      <c r="L319" s="24"/>
      <c r="M319" s="24"/>
      <c r="N319" s="24"/>
    </row>
    <row r="320" spans="1:14" x14ac:dyDescent="0.2">
      <c r="A320" s="24"/>
      <c r="B320" s="24"/>
      <c r="C320" s="24"/>
      <c r="D320" s="24"/>
      <c r="E320" s="24"/>
      <c r="F320" s="24"/>
      <c r="G320" s="27"/>
      <c r="H320" s="27"/>
      <c r="I320" s="24"/>
      <c r="J320" s="24"/>
      <c r="K320" s="24"/>
      <c r="L320" s="24"/>
      <c r="M320" s="24"/>
      <c r="N320" s="24"/>
    </row>
    <row r="321" spans="1:14" x14ac:dyDescent="0.2">
      <c r="A321" s="32"/>
      <c r="B321" s="32"/>
      <c r="C321" s="32"/>
      <c r="D321" s="32"/>
      <c r="E321" s="32"/>
      <c r="F321" s="32"/>
      <c r="G321" s="33"/>
      <c r="H321" s="33"/>
      <c r="I321" s="24"/>
      <c r="J321" s="24"/>
      <c r="K321" s="24"/>
      <c r="L321" s="24"/>
      <c r="M321" s="24"/>
      <c r="N321" s="24"/>
    </row>
    <row r="322" spans="1:14" x14ac:dyDescent="0.2">
      <c r="A322" s="24"/>
      <c r="B322" s="24"/>
      <c r="C322" s="24"/>
      <c r="D322" s="24"/>
      <c r="E322" s="24"/>
      <c r="F322" s="24"/>
      <c r="G322" s="27"/>
      <c r="H322" s="27"/>
      <c r="I322" s="24"/>
      <c r="J322" s="24"/>
      <c r="K322" s="24"/>
      <c r="L322" s="24"/>
      <c r="M322" s="24"/>
      <c r="N322" s="24"/>
    </row>
    <row r="323" spans="1:14" x14ac:dyDescent="0.2">
      <c r="A323" s="24"/>
      <c r="B323" s="24"/>
      <c r="C323" s="24"/>
      <c r="D323" s="24"/>
      <c r="E323" s="24"/>
      <c r="F323" s="24"/>
      <c r="G323" s="27"/>
      <c r="H323" s="27"/>
      <c r="I323" s="24"/>
      <c r="J323" s="24"/>
      <c r="K323" s="24"/>
      <c r="L323" s="24"/>
      <c r="M323" s="24"/>
      <c r="N323" s="24"/>
    </row>
    <row r="324" spans="1:14" x14ac:dyDescent="0.2">
      <c r="A324" s="24"/>
      <c r="B324" s="24"/>
      <c r="C324" s="24"/>
      <c r="D324" s="24"/>
      <c r="E324" s="24"/>
      <c r="F324" s="24"/>
      <c r="G324" s="27"/>
      <c r="H324" s="27"/>
      <c r="I324" s="24"/>
      <c r="J324" s="24"/>
      <c r="K324" s="24"/>
      <c r="L324" s="24"/>
      <c r="M324" s="24"/>
      <c r="N324" s="24"/>
    </row>
    <row r="325" spans="1:14" x14ac:dyDescent="0.2">
      <c r="A325" s="28"/>
      <c r="B325" s="28"/>
      <c r="C325" s="28"/>
      <c r="D325" s="28"/>
      <c r="E325" s="28"/>
      <c r="F325" s="28"/>
      <c r="G325" s="31"/>
      <c r="H325" s="31"/>
      <c r="I325" s="24"/>
      <c r="J325" s="24"/>
      <c r="K325" s="24"/>
      <c r="L325" s="24"/>
      <c r="M325" s="24"/>
      <c r="N325" s="24"/>
    </row>
    <row r="326" spans="1:14" x14ac:dyDescent="0.2">
      <c r="A326" s="24"/>
      <c r="B326" s="24"/>
      <c r="C326" s="24"/>
      <c r="D326" s="24"/>
      <c r="E326" s="24"/>
      <c r="F326" s="24"/>
      <c r="G326" s="27"/>
      <c r="H326" s="27"/>
      <c r="I326" s="24"/>
      <c r="J326" s="24"/>
      <c r="K326" s="24"/>
      <c r="L326" s="24"/>
      <c r="M326" s="24"/>
      <c r="N326" s="24"/>
    </row>
    <row r="327" spans="1:14" x14ac:dyDescent="0.2">
      <c r="A327" s="32"/>
      <c r="B327" s="32"/>
      <c r="C327" s="32"/>
      <c r="D327" s="32"/>
      <c r="E327" s="32"/>
      <c r="F327" s="32"/>
      <c r="G327" s="33"/>
      <c r="H327" s="33"/>
      <c r="I327" s="24"/>
      <c r="J327" s="24"/>
      <c r="K327" s="24"/>
      <c r="L327" s="24"/>
      <c r="M327" s="24"/>
      <c r="N327" s="24"/>
    </row>
    <row r="328" spans="1:14" x14ac:dyDescent="0.2">
      <c r="A328" s="24"/>
      <c r="B328" s="24"/>
      <c r="C328" s="24"/>
      <c r="D328" s="24"/>
      <c r="E328" s="24"/>
      <c r="F328" s="24"/>
      <c r="G328" s="24"/>
      <c r="H328" s="27"/>
      <c r="I328" s="24"/>
      <c r="J328" s="24"/>
      <c r="K328" s="24"/>
      <c r="L328" s="24"/>
      <c r="M328" s="24"/>
      <c r="N328" s="24"/>
    </row>
    <row r="329" spans="1:14" x14ac:dyDescent="0.2">
      <c r="A329" s="24"/>
      <c r="B329" s="24"/>
      <c r="C329" s="24"/>
      <c r="D329" s="24"/>
      <c r="E329" s="24"/>
      <c r="F329" s="24"/>
      <c r="G329" s="24"/>
      <c r="H329" s="27"/>
      <c r="I329" s="24"/>
      <c r="J329" s="24"/>
      <c r="K329" s="24"/>
      <c r="L329" s="24"/>
      <c r="M329" s="24"/>
      <c r="N329" s="24"/>
    </row>
    <row r="330" spans="1:14" x14ac:dyDescent="0.2">
      <c r="A330" s="24"/>
      <c r="B330" s="24"/>
      <c r="C330" s="24"/>
      <c r="D330" s="24"/>
      <c r="E330" s="24"/>
      <c r="F330" s="24"/>
      <c r="G330" s="24"/>
      <c r="H330" s="27"/>
      <c r="I330" s="24"/>
      <c r="J330" s="24"/>
      <c r="K330" s="24"/>
      <c r="L330" s="24"/>
      <c r="M330" s="24"/>
      <c r="N330" s="24"/>
    </row>
    <row r="331" spans="1:14" x14ac:dyDescent="0.2">
      <c r="A331" s="34"/>
      <c r="B331" s="34"/>
      <c r="C331" s="34"/>
      <c r="D331" s="34"/>
      <c r="E331" s="34"/>
      <c r="F331" s="34"/>
      <c r="G331" s="35"/>
      <c r="H331" s="35"/>
      <c r="I331" s="24"/>
      <c r="J331" s="24"/>
      <c r="K331" s="24"/>
      <c r="L331" s="24"/>
      <c r="M331" s="24"/>
      <c r="N331" s="24"/>
    </row>
    <row r="332" spans="1:14" x14ac:dyDescent="0.2">
      <c r="A332" s="24"/>
      <c r="B332" s="24"/>
      <c r="C332" s="24"/>
      <c r="D332" s="24"/>
      <c r="E332" s="24"/>
      <c r="F332" s="24"/>
      <c r="G332" s="27"/>
      <c r="H332" s="27"/>
      <c r="I332" s="24"/>
      <c r="J332" s="24"/>
      <c r="K332" s="24"/>
      <c r="L332" s="24"/>
      <c r="M332" s="24"/>
      <c r="N332" s="24"/>
    </row>
    <row r="333" spans="1:14" x14ac:dyDescent="0.2">
      <c r="A333" s="24"/>
      <c r="B333" s="24"/>
      <c r="C333" s="24"/>
      <c r="D333" s="24"/>
      <c r="E333" s="24"/>
      <c r="F333" s="24"/>
      <c r="G333" s="27"/>
      <c r="H333" s="27"/>
      <c r="I333" s="24"/>
      <c r="J333" s="24"/>
      <c r="K333" s="24"/>
      <c r="L333" s="24"/>
      <c r="M333" s="24"/>
      <c r="N333" s="24"/>
    </row>
    <row r="334" spans="1:14" x14ac:dyDescent="0.2">
      <c r="A334" s="24"/>
      <c r="B334" s="24"/>
      <c r="C334" s="24"/>
      <c r="D334" s="24"/>
      <c r="E334" s="24"/>
      <c r="F334" s="24"/>
      <c r="G334" s="27"/>
      <c r="H334" s="27"/>
      <c r="I334" s="24"/>
      <c r="J334" s="24"/>
      <c r="K334" s="24"/>
      <c r="L334" s="24"/>
      <c r="M334" s="24"/>
      <c r="N334" s="24"/>
    </row>
    <row r="335" spans="1:14" x14ac:dyDescent="0.2">
      <c r="A335" s="24"/>
      <c r="B335" s="24"/>
      <c r="C335" s="24"/>
      <c r="D335" s="24"/>
      <c r="E335" s="24"/>
      <c r="F335" s="24"/>
      <c r="G335" s="27"/>
      <c r="H335" s="27"/>
      <c r="I335" s="24"/>
      <c r="J335" s="24"/>
      <c r="K335" s="24"/>
      <c r="L335" s="24"/>
      <c r="M335" s="24"/>
      <c r="N335" s="24"/>
    </row>
    <row r="336" spans="1:14" x14ac:dyDescent="0.2">
      <c r="A336" s="24"/>
      <c r="B336" s="24"/>
      <c r="C336" s="24"/>
      <c r="D336" s="24"/>
      <c r="E336" s="24"/>
      <c r="F336" s="24"/>
      <c r="G336" s="27"/>
      <c r="H336" s="27"/>
      <c r="I336" s="24"/>
      <c r="J336" s="24"/>
      <c r="K336" s="24"/>
      <c r="L336" s="24"/>
      <c r="M336" s="24"/>
      <c r="N336" s="24"/>
    </row>
    <row r="337" spans="1:14" x14ac:dyDescent="0.2">
      <c r="A337" s="24"/>
      <c r="B337" s="24"/>
      <c r="C337" s="24"/>
      <c r="D337" s="24"/>
      <c r="E337" s="24"/>
      <c r="F337" s="24"/>
      <c r="G337" s="27"/>
      <c r="H337" s="27"/>
      <c r="I337" s="24"/>
      <c r="J337" s="24"/>
      <c r="K337" s="24"/>
      <c r="L337" s="24"/>
      <c r="M337" s="24"/>
      <c r="N337" s="24"/>
    </row>
    <row r="338" spans="1:14" x14ac:dyDescent="0.2">
      <c r="A338" s="24"/>
      <c r="B338" s="24"/>
      <c r="C338" s="24"/>
      <c r="D338" s="24"/>
      <c r="E338" s="24"/>
      <c r="F338" s="24"/>
      <c r="G338" s="27"/>
      <c r="H338" s="27"/>
      <c r="I338" s="24"/>
      <c r="J338" s="24"/>
      <c r="K338" s="24"/>
      <c r="L338" s="24"/>
      <c r="M338" s="24"/>
      <c r="N338" s="24"/>
    </row>
    <row r="339" spans="1:14" x14ac:dyDescent="0.2">
      <c r="A339" s="32"/>
      <c r="B339" s="32"/>
      <c r="C339" s="32"/>
      <c r="D339" s="32"/>
      <c r="E339" s="32"/>
      <c r="F339" s="32"/>
      <c r="G339" s="33"/>
      <c r="H339" s="33"/>
      <c r="I339" s="24"/>
      <c r="J339" s="24"/>
      <c r="K339" s="24"/>
      <c r="L339" s="24"/>
      <c r="M339" s="24"/>
      <c r="N339" s="24"/>
    </row>
  </sheetData>
  <autoFilter ref="A1:N339" xr:uid="{4545029D-0D5A-DB41-94DD-22258F9EC9F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2C57B-1A15-724E-B1F1-9ACD8604D314}">
  <dimension ref="A1:I154"/>
  <sheetViews>
    <sheetView workbookViewId="0">
      <selection activeCell="K21" sqref="K21"/>
    </sheetView>
  </sheetViews>
  <sheetFormatPr baseColWidth="10" defaultRowHeight="16" x14ac:dyDescent="0.2"/>
  <cols>
    <col min="1" max="1" width="12.5" customWidth="1"/>
    <col min="2" max="2" width="9.1640625" customWidth="1"/>
    <col min="3" max="4" width="8.83203125"/>
    <col min="5" max="5" width="8.83203125" style="14"/>
    <col min="6" max="8" width="8.83203125"/>
    <col min="9" max="9" width="20.33203125" style="8" bestFit="1" customWidth="1"/>
  </cols>
  <sheetData>
    <row r="1" spans="1:9" x14ac:dyDescent="0.2">
      <c r="A1" s="13" t="s">
        <v>2</v>
      </c>
      <c r="B1" s="13" t="s">
        <v>4</v>
      </c>
      <c r="C1" s="13" t="s">
        <v>3</v>
      </c>
      <c r="D1" s="13" t="s">
        <v>128</v>
      </c>
      <c r="E1" s="13" t="s">
        <v>129</v>
      </c>
      <c r="F1" s="13" t="s">
        <v>130</v>
      </c>
      <c r="G1" s="13" t="s">
        <v>131</v>
      </c>
      <c r="H1" s="13" t="s">
        <v>132</v>
      </c>
      <c r="I1" s="18" t="s">
        <v>133</v>
      </c>
    </row>
    <row r="2" spans="1:9" x14ac:dyDescent="0.2">
      <c r="A2" s="1">
        <v>45035</v>
      </c>
      <c r="B2" s="1" t="s">
        <v>15</v>
      </c>
      <c r="C2" t="s">
        <v>14</v>
      </c>
      <c r="D2">
        <v>1</v>
      </c>
      <c r="E2" s="15">
        <v>273.09199999999998</v>
      </c>
      <c r="F2" s="9">
        <v>223.38900000000001</v>
      </c>
      <c r="G2" s="9">
        <v>247.905</v>
      </c>
      <c r="H2" s="9">
        <v>2.0546500000000001</v>
      </c>
      <c r="I2" s="8">
        <v>40.880527478349514</v>
      </c>
    </row>
    <row r="3" spans="1:9" x14ac:dyDescent="0.2">
      <c r="A3" s="1">
        <v>45035</v>
      </c>
      <c r="B3" s="1" t="s">
        <v>15</v>
      </c>
      <c r="C3" t="s">
        <v>14</v>
      </c>
      <c r="D3">
        <v>2</v>
      </c>
      <c r="E3" s="15">
        <v>227.70699999999999</v>
      </c>
      <c r="F3" s="9">
        <v>203.495</v>
      </c>
      <c r="G3" s="9">
        <v>218.583</v>
      </c>
      <c r="H3" s="9">
        <v>2.2608799999999998</v>
      </c>
      <c r="I3" s="8">
        <v>42.260856157395715</v>
      </c>
    </row>
    <row r="4" spans="1:9" x14ac:dyDescent="0.2">
      <c r="A4" s="1">
        <v>45040</v>
      </c>
      <c r="B4" s="1" t="s">
        <v>15</v>
      </c>
      <c r="C4" t="s">
        <v>14</v>
      </c>
      <c r="D4">
        <v>2</v>
      </c>
      <c r="E4" s="15">
        <v>26.158999999999999</v>
      </c>
      <c r="F4" s="9">
        <v>72.942899999999995</v>
      </c>
      <c r="G4" s="9">
        <v>34.4161</v>
      </c>
      <c r="H4" s="9">
        <v>3.0409199999999998</v>
      </c>
      <c r="I4" s="8">
        <v>77.399058758935908</v>
      </c>
    </row>
    <row r="5" spans="1:9" x14ac:dyDescent="0.2">
      <c r="A5" s="1">
        <v>45040</v>
      </c>
      <c r="B5" s="1" t="s">
        <v>15</v>
      </c>
      <c r="C5" t="s">
        <v>14</v>
      </c>
      <c r="D5">
        <v>3</v>
      </c>
      <c r="E5" s="15">
        <v>35.246499999999997</v>
      </c>
      <c r="F5" s="9">
        <v>105.93</v>
      </c>
      <c r="G5" s="9">
        <v>54.512799999999999</v>
      </c>
      <c r="H5" s="9">
        <v>3.8323999999999998</v>
      </c>
      <c r="I5" s="8">
        <v>55.377674967235698</v>
      </c>
    </row>
    <row r="6" spans="1:9" x14ac:dyDescent="0.2">
      <c r="A6" s="1">
        <v>45050</v>
      </c>
      <c r="B6" s="1" t="s">
        <v>15</v>
      </c>
      <c r="C6" t="s">
        <v>14</v>
      </c>
      <c r="D6">
        <v>1</v>
      </c>
      <c r="E6" s="16">
        <v>79.672799999999995</v>
      </c>
      <c r="F6" s="9">
        <v>80.068100000000001</v>
      </c>
      <c r="G6" s="9">
        <v>80.807299999999998</v>
      </c>
      <c r="H6" s="9">
        <v>2.8896700000000002</v>
      </c>
      <c r="I6" s="8">
        <v>41.899497086002675</v>
      </c>
    </row>
    <row r="7" spans="1:9" x14ac:dyDescent="0.2">
      <c r="A7" s="1">
        <v>45050</v>
      </c>
      <c r="B7" s="1" t="s">
        <v>15</v>
      </c>
      <c r="C7" t="s">
        <v>14</v>
      </c>
      <c r="D7">
        <v>2</v>
      </c>
      <c r="E7" s="16">
        <v>79.421400000000006</v>
      </c>
      <c r="F7" s="9">
        <v>66.441699999999997</v>
      </c>
      <c r="G7" s="9">
        <v>75.304100000000005</v>
      </c>
      <c r="H7" s="9">
        <v>3.2929300000000001</v>
      </c>
      <c r="I7" s="8">
        <v>40.22</v>
      </c>
    </row>
    <row r="8" spans="1:9" x14ac:dyDescent="0.2">
      <c r="A8" s="1">
        <v>45050</v>
      </c>
      <c r="B8" s="1" t="s">
        <v>15</v>
      </c>
      <c r="C8" t="s">
        <v>14</v>
      </c>
      <c r="D8">
        <v>1</v>
      </c>
      <c r="E8" s="15">
        <v>36.9114</v>
      </c>
      <c r="F8" s="9">
        <v>80.073999999999998</v>
      </c>
      <c r="G8" s="9">
        <v>50.572800000000001</v>
      </c>
      <c r="H8" s="9">
        <v>2.93405</v>
      </c>
      <c r="I8" s="8">
        <v>62.299936802393887</v>
      </c>
    </row>
    <row r="9" spans="1:9" x14ac:dyDescent="0.2">
      <c r="A9" s="1">
        <v>45050</v>
      </c>
      <c r="B9" s="1" t="s">
        <v>15</v>
      </c>
      <c r="C9" t="s">
        <v>14</v>
      </c>
      <c r="D9">
        <v>2</v>
      </c>
      <c r="E9" s="15">
        <v>42.2166</v>
      </c>
      <c r="F9" s="9">
        <v>60.529400000000003</v>
      </c>
      <c r="G9" s="9">
        <v>51.6158</v>
      </c>
      <c r="H9" s="9">
        <v>3.3852799999999998</v>
      </c>
      <c r="I9" s="8">
        <v>58.919513484603087</v>
      </c>
    </row>
    <row r="10" spans="1:9" x14ac:dyDescent="0.2">
      <c r="A10" s="1">
        <v>45070</v>
      </c>
      <c r="B10" s="1" t="s">
        <v>15</v>
      </c>
      <c r="C10" t="s">
        <v>14</v>
      </c>
      <c r="D10">
        <v>1</v>
      </c>
      <c r="E10" s="16">
        <v>76.734899999999996</v>
      </c>
      <c r="F10" s="9">
        <v>66.441699999999997</v>
      </c>
      <c r="G10" s="9">
        <v>76.947999999999993</v>
      </c>
      <c r="H10" s="9">
        <v>2.9152</v>
      </c>
      <c r="I10" s="8">
        <v>52.378773260977574</v>
      </c>
    </row>
    <row r="11" spans="1:9" x14ac:dyDescent="0.2">
      <c r="A11" s="1">
        <v>45070</v>
      </c>
      <c r="B11" s="1" t="s">
        <v>15</v>
      </c>
      <c r="C11" t="s">
        <v>14</v>
      </c>
      <c r="D11">
        <v>2</v>
      </c>
      <c r="E11" s="16">
        <v>68.337299999999999</v>
      </c>
      <c r="F11" s="9">
        <v>72.937399999999997</v>
      </c>
      <c r="G11" s="9">
        <v>73.0364</v>
      </c>
      <c r="H11" s="9">
        <v>2.5619700000000001</v>
      </c>
      <c r="I11" s="8">
        <v>37.273334052706431</v>
      </c>
    </row>
    <row r="12" spans="1:9" x14ac:dyDescent="0.2">
      <c r="A12" s="1">
        <v>45070</v>
      </c>
      <c r="B12" s="1" t="s">
        <v>15</v>
      </c>
      <c r="C12" t="s">
        <v>14</v>
      </c>
      <c r="D12">
        <v>4</v>
      </c>
      <c r="E12" s="15">
        <v>39.764499999999998</v>
      </c>
      <c r="F12" s="9">
        <v>72.942899999999995</v>
      </c>
      <c r="G12" s="9">
        <v>53.165500000000002</v>
      </c>
      <c r="H12" s="9">
        <v>2.7859600000000002</v>
      </c>
      <c r="I12" s="8">
        <v>60.401515242763587</v>
      </c>
    </row>
    <row r="13" spans="1:9" x14ac:dyDescent="0.2">
      <c r="A13" s="1">
        <v>45070</v>
      </c>
      <c r="B13" s="1" t="s">
        <v>15</v>
      </c>
      <c r="C13" t="s">
        <v>14</v>
      </c>
      <c r="D13">
        <v>5</v>
      </c>
      <c r="E13" s="15">
        <v>46.239199999999997</v>
      </c>
      <c r="F13" s="9">
        <v>80.073999999999998</v>
      </c>
      <c r="G13" s="9">
        <v>62.057000000000002</v>
      </c>
      <c r="H13" s="9">
        <v>3.6534800000000001</v>
      </c>
      <c r="I13" s="8">
        <v>50.915803157610547</v>
      </c>
    </row>
    <row r="14" spans="1:9" x14ac:dyDescent="0.2">
      <c r="A14" s="1">
        <v>45035</v>
      </c>
      <c r="B14" s="1" t="s">
        <v>15</v>
      </c>
      <c r="C14" t="s">
        <v>22</v>
      </c>
      <c r="D14">
        <v>1</v>
      </c>
      <c r="E14" s="16">
        <v>267.12700000000001</v>
      </c>
      <c r="F14" s="9">
        <v>223.38900000000001</v>
      </c>
      <c r="G14" s="9">
        <v>241.36799999999999</v>
      </c>
      <c r="H14" s="9">
        <v>1.9819100000000001</v>
      </c>
      <c r="I14" s="8">
        <v>31.750487113719792</v>
      </c>
    </row>
    <row r="15" spans="1:9" x14ac:dyDescent="0.2">
      <c r="A15" s="1">
        <v>45035</v>
      </c>
      <c r="B15" s="1" t="s">
        <v>15</v>
      </c>
      <c r="C15" t="s">
        <v>22</v>
      </c>
      <c r="D15">
        <v>2</v>
      </c>
      <c r="E15" s="16">
        <v>279.46199999999999</v>
      </c>
      <c r="F15" s="9">
        <v>223.38900000000001</v>
      </c>
      <c r="G15" s="9">
        <v>258.85599999999999</v>
      </c>
      <c r="H15" s="9">
        <v>2.0387300000000002</v>
      </c>
      <c r="I15" s="8">
        <v>34.294728406807835</v>
      </c>
    </row>
    <row r="16" spans="1:9" x14ac:dyDescent="0.2">
      <c r="A16" s="1">
        <v>45035</v>
      </c>
      <c r="B16" s="1" t="s">
        <v>15</v>
      </c>
      <c r="C16" t="s">
        <v>22</v>
      </c>
      <c r="D16">
        <v>3</v>
      </c>
      <c r="E16" s="16">
        <v>231.5</v>
      </c>
      <c r="F16" s="9">
        <v>185.37200000000001</v>
      </c>
      <c r="G16" s="9">
        <v>211.834</v>
      </c>
      <c r="H16" s="9">
        <v>2.0778599999999998</v>
      </c>
      <c r="I16" s="8">
        <v>49.02828740193884</v>
      </c>
    </row>
    <row r="17" spans="1:9" x14ac:dyDescent="0.2">
      <c r="A17" s="1">
        <v>45040</v>
      </c>
      <c r="B17" s="1" t="s">
        <v>15</v>
      </c>
      <c r="C17" t="s">
        <v>22</v>
      </c>
      <c r="D17">
        <v>1</v>
      </c>
      <c r="E17" s="15">
        <v>27.353999999999999</v>
      </c>
      <c r="F17" s="9">
        <v>96.495900000000006</v>
      </c>
      <c r="G17" s="9">
        <v>37.360999999999997</v>
      </c>
      <c r="H17" s="9">
        <v>3.6002200000000002</v>
      </c>
      <c r="I17" s="8">
        <v>70.170313784088293</v>
      </c>
    </row>
    <row r="18" spans="1:9" x14ac:dyDescent="0.2">
      <c r="A18" s="1">
        <v>45040</v>
      </c>
      <c r="B18" s="1" t="s">
        <v>15</v>
      </c>
      <c r="C18" t="s">
        <v>22</v>
      </c>
      <c r="D18">
        <v>2</v>
      </c>
      <c r="E18" s="15">
        <v>27.330100000000002</v>
      </c>
      <c r="F18" s="9">
        <v>87.902199999999993</v>
      </c>
      <c r="G18" s="9">
        <v>36.659799999999997</v>
      </c>
      <c r="H18" s="9">
        <v>3.3484400000000001</v>
      </c>
      <c r="I18" s="8">
        <v>72.030976386042141</v>
      </c>
    </row>
    <row r="19" spans="1:9" x14ac:dyDescent="0.2">
      <c r="A19" s="1">
        <v>45040</v>
      </c>
      <c r="B19" s="1" t="s">
        <v>15</v>
      </c>
      <c r="C19" t="s">
        <v>22</v>
      </c>
      <c r="D19">
        <v>3</v>
      </c>
      <c r="E19" s="15">
        <v>32.821899999999999</v>
      </c>
      <c r="F19" s="9">
        <v>72.942899999999995</v>
      </c>
      <c r="G19" s="9">
        <v>46.3367</v>
      </c>
      <c r="H19" s="9">
        <v>3.0596199999999998</v>
      </c>
      <c r="I19" s="8">
        <v>67.670072838452313</v>
      </c>
    </row>
    <row r="20" spans="1:9" x14ac:dyDescent="0.2">
      <c r="A20" s="1">
        <v>45050</v>
      </c>
      <c r="B20" s="1" t="s">
        <v>15</v>
      </c>
      <c r="C20" t="s">
        <v>22</v>
      </c>
      <c r="D20">
        <v>1</v>
      </c>
      <c r="E20" s="15">
        <v>32.426099999999998</v>
      </c>
      <c r="F20" s="9">
        <v>87.902199999999993</v>
      </c>
      <c r="G20" s="9">
        <v>44.6676</v>
      </c>
      <c r="H20" s="9">
        <v>3.1746400000000001</v>
      </c>
      <c r="I20" s="8">
        <v>65.577245268260938</v>
      </c>
    </row>
    <row r="21" spans="1:9" x14ac:dyDescent="0.2">
      <c r="A21" s="1">
        <v>45050</v>
      </c>
      <c r="B21" s="1" t="s">
        <v>15</v>
      </c>
      <c r="C21" t="s">
        <v>22</v>
      </c>
      <c r="D21">
        <v>2</v>
      </c>
      <c r="E21" s="15">
        <v>58.683100000000003</v>
      </c>
      <c r="F21" s="9">
        <v>185.38200000000001</v>
      </c>
      <c r="G21" s="9">
        <v>84.543800000000005</v>
      </c>
      <c r="H21" s="9">
        <v>3.69686</v>
      </c>
      <c r="I21" s="8">
        <v>39.063860503777548</v>
      </c>
    </row>
    <row r="22" spans="1:9" x14ac:dyDescent="0.2">
      <c r="A22" s="1">
        <v>45061</v>
      </c>
      <c r="B22" s="1" t="s">
        <v>15</v>
      </c>
      <c r="C22" t="s">
        <v>22</v>
      </c>
      <c r="D22">
        <v>1</v>
      </c>
      <c r="E22" s="16">
        <v>92.066900000000004</v>
      </c>
      <c r="F22" s="9">
        <v>87.895899999999997</v>
      </c>
      <c r="G22" s="9">
        <v>96.374300000000005</v>
      </c>
      <c r="H22" s="9">
        <v>2.8954800000000001</v>
      </c>
      <c r="I22" s="8">
        <v>43.7</v>
      </c>
    </row>
    <row r="23" spans="1:9" x14ac:dyDescent="0.2">
      <c r="A23" s="1">
        <v>45061</v>
      </c>
      <c r="B23" s="1" t="s">
        <v>15</v>
      </c>
      <c r="C23" t="s">
        <v>22</v>
      </c>
      <c r="D23">
        <v>2</v>
      </c>
      <c r="E23" s="16">
        <v>77.8352</v>
      </c>
      <c r="F23" s="9">
        <v>87.895899999999997</v>
      </c>
      <c r="G23" s="9">
        <v>85.74</v>
      </c>
      <c r="H23" s="9">
        <v>2.5376400000000001</v>
      </c>
      <c r="I23" s="8">
        <v>41.899497086002675</v>
      </c>
    </row>
    <row r="24" spans="1:9" x14ac:dyDescent="0.2">
      <c r="A24" s="1">
        <v>45061</v>
      </c>
      <c r="B24" s="1" t="s">
        <v>15</v>
      </c>
      <c r="C24" t="s">
        <v>22</v>
      </c>
      <c r="D24">
        <v>3</v>
      </c>
      <c r="E24" s="16">
        <v>55.925800000000002</v>
      </c>
      <c r="F24" s="9">
        <v>66.441699999999997</v>
      </c>
      <c r="G24" s="9">
        <v>64.701700000000002</v>
      </c>
      <c r="H24" s="9">
        <v>2.6783199999999998</v>
      </c>
      <c r="I24" s="8" t="s">
        <v>134</v>
      </c>
    </row>
    <row r="25" spans="1:9" x14ac:dyDescent="0.2">
      <c r="A25" s="1">
        <v>45070</v>
      </c>
      <c r="B25" s="1" t="s">
        <v>15</v>
      </c>
      <c r="C25" t="s">
        <v>22</v>
      </c>
      <c r="D25">
        <v>1</v>
      </c>
      <c r="E25" s="16">
        <v>47.997700000000002</v>
      </c>
      <c r="F25" s="9">
        <v>87.895899999999997</v>
      </c>
      <c r="G25" s="9">
        <v>61.1068</v>
      </c>
      <c r="H25" s="9">
        <v>2.32647</v>
      </c>
      <c r="I25" s="8">
        <v>25.140664638738677</v>
      </c>
    </row>
    <row r="26" spans="1:9" x14ac:dyDescent="0.2">
      <c r="A26" s="1">
        <v>45070</v>
      </c>
      <c r="B26" s="1" t="s">
        <v>15</v>
      </c>
      <c r="C26" t="s">
        <v>22</v>
      </c>
      <c r="D26">
        <v>2</v>
      </c>
      <c r="E26" s="16">
        <v>105.267</v>
      </c>
      <c r="F26" s="9">
        <v>168.863</v>
      </c>
      <c r="G26" s="9">
        <v>124.629</v>
      </c>
      <c r="H26" s="9">
        <v>2.85134</v>
      </c>
      <c r="I26" s="8">
        <v>72.030976386042141</v>
      </c>
    </row>
    <row r="27" spans="1:9" x14ac:dyDescent="0.2">
      <c r="A27" s="1">
        <v>45070</v>
      </c>
      <c r="B27" s="1" t="s">
        <v>15</v>
      </c>
      <c r="C27" t="s">
        <v>22</v>
      </c>
      <c r="D27">
        <v>3</v>
      </c>
      <c r="E27" s="16">
        <v>212.71</v>
      </c>
      <c r="F27" s="9">
        <v>223.38900000000001</v>
      </c>
      <c r="G27" s="9">
        <v>231.49299999999999</v>
      </c>
      <c r="H27" s="9">
        <v>2.68004</v>
      </c>
      <c r="I27" s="8">
        <v>67.670072838452313</v>
      </c>
    </row>
    <row r="28" spans="1:9" x14ac:dyDescent="0.2">
      <c r="A28" s="1">
        <v>45070</v>
      </c>
      <c r="B28" s="1" t="s">
        <v>15</v>
      </c>
      <c r="C28" t="s">
        <v>22</v>
      </c>
      <c r="D28">
        <v>4</v>
      </c>
      <c r="E28" s="15">
        <v>36.009900000000002</v>
      </c>
      <c r="F28" s="9">
        <v>72.942899999999995</v>
      </c>
      <c r="G28" s="9">
        <v>51.375100000000003</v>
      </c>
      <c r="H28" s="9">
        <v>3.2126800000000002</v>
      </c>
      <c r="I28" s="8">
        <v>61.351736279104458</v>
      </c>
    </row>
    <row r="29" spans="1:9" x14ac:dyDescent="0.2">
      <c r="A29" s="1">
        <v>45034</v>
      </c>
      <c r="B29" s="1" t="s">
        <v>15</v>
      </c>
      <c r="C29" t="s">
        <v>27</v>
      </c>
      <c r="D29">
        <v>1</v>
      </c>
      <c r="E29" s="16">
        <v>618.154</v>
      </c>
      <c r="F29" s="9">
        <v>1090.73</v>
      </c>
      <c r="G29" s="9">
        <v>735.44399999999996</v>
      </c>
      <c r="H29" s="9">
        <v>2.4081100000000002</v>
      </c>
      <c r="I29" s="8">
        <v>42.486551903967289</v>
      </c>
    </row>
    <row r="30" spans="1:9" x14ac:dyDescent="0.2">
      <c r="A30" s="10">
        <v>45034</v>
      </c>
      <c r="B30" s="10" t="s">
        <v>15</v>
      </c>
      <c r="C30" s="11" t="s">
        <v>135</v>
      </c>
      <c r="D30" s="11">
        <v>1</v>
      </c>
      <c r="E30" s="17">
        <v>37.221299999999999</v>
      </c>
      <c r="F30" s="12">
        <v>45.751300000000001</v>
      </c>
      <c r="G30" s="12">
        <v>41.340899999999998</v>
      </c>
      <c r="H30" s="12">
        <v>3.1214300000000001</v>
      </c>
      <c r="I30" s="8">
        <v>41.874886058686272</v>
      </c>
    </row>
    <row r="31" spans="1:9" x14ac:dyDescent="0.2">
      <c r="A31" s="1">
        <v>45034</v>
      </c>
      <c r="B31" s="1" t="s">
        <v>15</v>
      </c>
      <c r="C31" t="s">
        <v>27</v>
      </c>
      <c r="D31">
        <v>1</v>
      </c>
      <c r="E31" s="15">
        <v>55.921999999999997</v>
      </c>
      <c r="F31" s="9">
        <v>185.38200000000001</v>
      </c>
      <c r="G31" s="9">
        <v>72.529600000000002</v>
      </c>
      <c r="H31" s="9">
        <v>3.49044</v>
      </c>
      <c r="I31" s="8">
        <v>45.224617210964155</v>
      </c>
    </row>
    <row r="32" spans="1:9" x14ac:dyDescent="0.2">
      <c r="A32" s="1">
        <v>45034</v>
      </c>
      <c r="B32" s="1" t="s">
        <v>15</v>
      </c>
      <c r="C32" t="s">
        <v>27</v>
      </c>
      <c r="D32">
        <v>2</v>
      </c>
      <c r="E32" s="15">
        <v>29.834</v>
      </c>
      <c r="F32" s="9">
        <v>80.073999999999998</v>
      </c>
      <c r="G32" s="9">
        <v>40.981900000000003</v>
      </c>
      <c r="H32" s="9">
        <v>3.2531500000000002</v>
      </c>
      <c r="I32" s="8">
        <v>69.236325980818236</v>
      </c>
    </row>
    <row r="33" spans="1:9" x14ac:dyDescent="0.2">
      <c r="A33" s="1">
        <v>45040</v>
      </c>
      <c r="B33" s="1" t="s">
        <v>15</v>
      </c>
      <c r="C33" t="s">
        <v>27</v>
      </c>
      <c r="D33">
        <v>1</v>
      </c>
      <c r="E33" s="16">
        <v>74.8523</v>
      </c>
      <c r="F33" s="9">
        <v>72.937399999999997</v>
      </c>
      <c r="G33" s="9">
        <v>76.762</v>
      </c>
      <c r="H33" s="9">
        <v>3.1876000000000002</v>
      </c>
      <c r="I33" s="8">
        <v>48.536212047311956</v>
      </c>
    </row>
    <row r="34" spans="1:9" x14ac:dyDescent="0.2">
      <c r="A34" s="1">
        <v>45040</v>
      </c>
      <c r="B34" s="1" t="s">
        <v>15</v>
      </c>
      <c r="C34" t="s">
        <v>27</v>
      </c>
      <c r="D34">
        <v>2</v>
      </c>
      <c r="E34" s="16">
        <v>63.651000000000003</v>
      </c>
      <c r="F34" s="9">
        <v>72.937399999999997</v>
      </c>
      <c r="G34" s="9">
        <v>65.744100000000003</v>
      </c>
      <c r="H34" s="9">
        <v>3.9180799999999998</v>
      </c>
      <c r="I34" s="8">
        <v>51.248705919446067</v>
      </c>
    </row>
    <row r="35" spans="1:9" x14ac:dyDescent="0.2">
      <c r="A35" s="1">
        <v>45040</v>
      </c>
      <c r="B35" s="1" t="s">
        <v>15</v>
      </c>
      <c r="C35" t="s">
        <v>27</v>
      </c>
      <c r="D35">
        <v>3</v>
      </c>
      <c r="E35" s="16">
        <v>55.862200000000001</v>
      </c>
      <c r="F35" s="9">
        <v>72.937399999999997</v>
      </c>
      <c r="G35" s="9">
        <v>61.030500000000004</v>
      </c>
      <c r="H35" s="9">
        <v>3.6707800000000002</v>
      </c>
      <c r="I35" s="8" t="s">
        <v>136</v>
      </c>
    </row>
    <row r="36" spans="1:9" x14ac:dyDescent="0.2">
      <c r="A36" s="1">
        <v>45040</v>
      </c>
      <c r="B36" s="1" t="s">
        <v>15</v>
      </c>
      <c r="C36" t="s">
        <v>27</v>
      </c>
      <c r="D36">
        <v>1</v>
      </c>
      <c r="E36" s="15">
        <v>35.8947</v>
      </c>
      <c r="F36" s="9">
        <v>72.942899999999995</v>
      </c>
      <c r="G36" s="9">
        <v>43.058599999999998</v>
      </c>
      <c r="H36" s="9">
        <v>4.92387</v>
      </c>
      <c r="I36" s="8">
        <v>60.760888592149335</v>
      </c>
    </row>
    <row r="37" spans="1:9" x14ac:dyDescent="0.2">
      <c r="A37" s="1">
        <v>45040</v>
      </c>
      <c r="B37" s="1" t="s">
        <v>15</v>
      </c>
      <c r="C37" t="s">
        <v>27</v>
      </c>
      <c r="D37">
        <v>2</v>
      </c>
      <c r="E37" s="15">
        <v>24.0396</v>
      </c>
      <c r="F37" s="9">
        <v>41.680500000000002</v>
      </c>
      <c r="G37" s="9">
        <v>30.875299999999999</v>
      </c>
      <c r="H37" s="9">
        <v>4.20669</v>
      </c>
      <c r="I37" s="8">
        <v>72.248388743262225</v>
      </c>
    </row>
    <row r="38" spans="1:9" x14ac:dyDescent="0.2">
      <c r="A38" s="1">
        <v>45051</v>
      </c>
      <c r="B38" s="1" t="s">
        <v>15</v>
      </c>
      <c r="C38" t="s">
        <v>27</v>
      </c>
      <c r="D38">
        <v>1</v>
      </c>
      <c r="E38" s="16">
        <v>74.694199999999995</v>
      </c>
      <c r="F38" s="9">
        <v>72.937399999999997</v>
      </c>
      <c r="G38" s="9">
        <v>79.150000000000006</v>
      </c>
      <c r="H38" s="9">
        <v>3.7261799999999998</v>
      </c>
      <c r="I38" s="8">
        <v>38.548797903106916</v>
      </c>
    </row>
    <row r="39" spans="1:9" x14ac:dyDescent="0.2">
      <c r="A39" s="1">
        <v>45051</v>
      </c>
      <c r="B39" s="1" t="s">
        <v>15</v>
      </c>
      <c r="C39" t="s">
        <v>27</v>
      </c>
      <c r="D39">
        <v>2</v>
      </c>
      <c r="E39" s="16">
        <v>98.540700000000001</v>
      </c>
      <c r="F39" s="9">
        <v>66.441699999999997</v>
      </c>
      <c r="G39" s="9">
        <v>81.147900000000007</v>
      </c>
      <c r="H39" s="9">
        <v>3.7493599999999998</v>
      </c>
      <c r="I39" s="8">
        <v>53.560910281382817</v>
      </c>
    </row>
    <row r="40" spans="1:9" x14ac:dyDescent="0.2">
      <c r="A40" s="1">
        <v>45051</v>
      </c>
      <c r="B40" s="1" t="s">
        <v>15</v>
      </c>
      <c r="C40" t="s">
        <v>27</v>
      </c>
      <c r="D40">
        <v>3</v>
      </c>
      <c r="E40" s="16">
        <v>51.688099999999999</v>
      </c>
      <c r="F40" s="9">
        <v>72.937399999999997</v>
      </c>
      <c r="G40" s="9">
        <v>59.246699999999997</v>
      </c>
      <c r="H40" s="9">
        <v>2.6983799999999998</v>
      </c>
      <c r="I40" s="8">
        <v>41.026126021345227</v>
      </c>
    </row>
    <row r="41" spans="1:9" x14ac:dyDescent="0.2">
      <c r="A41" s="1">
        <v>45051</v>
      </c>
      <c r="B41" s="1" t="s">
        <v>15</v>
      </c>
      <c r="C41" t="s">
        <v>27</v>
      </c>
      <c r="D41">
        <v>1</v>
      </c>
      <c r="E41" s="15">
        <v>30.257000000000001</v>
      </c>
      <c r="F41" s="9">
        <v>55.1389</v>
      </c>
      <c r="G41" s="9">
        <v>38.8521</v>
      </c>
      <c r="H41" s="9">
        <v>2.77007</v>
      </c>
      <c r="I41" s="8">
        <v>76.066339834373011</v>
      </c>
    </row>
    <row r="42" spans="1:9" x14ac:dyDescent="0.2">
      <c r="A42" s="1">
        <v>45051</v>
      </c>
      <c r="B42" s="1" t="s">
        <v>15</v>
      </c>
      <c r="C42" t="s">
        <v>27</v>
      </c>
      <c r="D42">
        <v>2</v>
      </c>
      <c r="E42" s="15">
        <v>21.500499999999999</v>
      </c>
      <c r="F42" s="9">
        <v>37.968600000000002</v>
      </c>
      <c r="G42" s="9">
        <v>25.223299999999998</v>
      </c>
      <c r="H42" s="9">
        <v>2.7715299999999998</v>
      </c>
      <c r="I42" s="8">
        <v>88.219136874363983</v>
      </c>
    </row>
    <row r="43" spans="1:9" x14ac:dyDescent="0.2">
      <c r="A43" s="1">
        <v>45057</v>
      </c>
      <c r="B43" s="1" t="s">
        <v>15</v>
      </c>
      <c r="C43" t="s">
        <v>27</v>
      </c>
      <c r="D43">
        <v>1</v>
      </c>
      <c r="E43" s="16">
        <v>65.763800000000003</v>
      </c>
      <c r="F43" s="9">
        <v>80.068100000000001</v>
      </c>
      <c r="G43" s="9">
        <v>74.4589</v>
      </c>
      <c r="H43" s="9">
        <v>2.9479199999999999</v>
      </c>
      <c r="I43" s="8">
        <v>58.547777168181845</v>
      </c>
    </row>
    <row r="44" spans="1:9" x14ac:dyDescent="0.2">
      <c r="A44" s="1">
        <v>45057</v>
      </c>
      <c r="B44" s="1" t="s">
        <v>15</v>
      </c>
      <c r="C44" t="s">
        <v>27</v>
      </c>
      <c r="D44">
        <v>2</v>
      </c>
      <c r="E44" s="16">
        <v>44.999699999999997</v>
      </c>
      <c r="F44" s="9">
        <v>66.441699999999997</v>
      </c>
      <c r="G44" s="9">
        <v>52.429099999999998</v>
      </c>
      <c r="H44" s="9">
        <v>2.98603</v>
      </c>
      <c r="I44" s="8">
        <v>64.932250480365909</v>
      </c>
    </row>
    <row r="45" spans="1:9" x14ac:dyDescent="0.2">
      <c r="A45" s="1">
        <v>45057</v>
      </c>
      <c r="B45" s="1" t="s">
        <v>15</v>
      </c>
      <c r="C45" t="s">
        <v>27</v>
      </c>
      <c r="D45">
        <v>1</v>
      </c>
      <c r="E45" s="15">
        <v>35.066000000000003</v>
      </c>
      <c r="F45" s="9">
        <v>72.942899999999995</v>
      </c>
      <c r="G45" s="9">
        <v>45.587899999999998</v>
      </c>
      <c r="H45" s="9">
        <v>3.4325000000000001</v>
      </c>
      <c r="I45" s="8">
        <v>62.83189452548546</v>
      </c>
    </row>
    <row r="46" spans="1:9" x14ac:dyDescent="0.2">
      <c r="A46" s="1">
        <v>45057</v>
      </c>
      <c r="B46" s="1" t="s">
        <v>15</v>
      </c>
      <c r="C46" t="s">
        <v>27</v>
      </c>
      <c r="D46">
        <v>2</v>
      </c>
      <c r="E46" s="15">
        <v>11.2538</v>
      </c>
      <c r="F46" s="9">
        <v>14.9396</v>
      </c>
      <c r="G46" s="9">
        <v>13.4817</v>
      </c>
      <c r="H46" s="9">
        <v>2.9401799999999998</v>
      </c>
      <c r="I46" s="8">
        <v>98.188282210613735</v>
      </c>
    </row>
    <row r="47" spans="1:9" x14ac:dyDescent="0.2">
      <c r="A47" s="1">
        <v>45064</v>
      </c>
      <c r="B47" s="1" t="s">
        <v>15</v>
      </c>
      <c r="C47" t="s">
        <v>27</v>
      </c>
      <c r="D47">
        <v>3</v>
      </c>
      <c r="E47" s="15">
        <v>25.723199999999999</v>
      </c>
      <c r="F47" s="9">
        <v>37.968600000000002</v>
      </c>
      <c r="G47" s="9">
        <v>29.736699999999999</v>
      </c>
      <c r="H47" s="9">
        <v>3.2404799999999998</v>
      </c>
      <c r="I47" s="8">
        <v>79.344235650406347</v>
      </c>
    </row>
    <row r="48" spans="1:9" x14ac:dyDescent="0.2">
      <c r="A48" s="1">
        <v>45064</v>
      </c>
      <c r="B48" s="1" t="s">
        <v>15</v>
      </c>
      <c r="C48" t="s">
        <v>27</v>
      </c>
      <c r="D48">
        <v>4</v>
      </c>
      <c r="E48" s="15">
        <v>28.353400000000001</v>
      </c>
      <c r="F48" s="9">
        <v>45.755299999999998</v>
      </c>
      <c r="G48" s="9">
        <v>34.604799999999997</v>
      </c>
      <c r="H48" s="9">
        <v>2.7454399999999999</v>
      </c>
      <c r="I48" s="8">
        <v>79.327847768526183</v>
      </c>
    </row>
    <row r="49" spans="1:9" x14ac:dyDescent="0.2">
      <c r="A49" s="1">
        <v>45035</v>
      </c>
      <c r="B49" s="1" t="s">
        <v>15</v>
      </c>
      <c r="C49" t="s">
        <v>36</v>
      </c>
      <c r="D49">
        <v>1</v>
      </c>
      <c r="E49" s="16">
        <v>60.855699999999999</v>
      </c>
      <c r="F49" s="9">
        <v>905.10900000000004</v>
      </c>
      <c r="G49" s="9">
        <v>751.471</v>
      </c>
      <c r="H49" s="9">
        <v>2.5355599999999998</v>
      </c>
      <c r="I49" s="8">
        <v>29.133923615754025</v>
      </c>
    </row>
    <row r="50" spans="1:9" x14ac:dyDescent="0.2">
      <c r="A50" s="1">
        <v>45035</v>
      </c>
      <c r="B50" s="1" t="s">
        <v>15</v>
      </c>
      <c r="C50" t="s">
        <v>36</v>
      </c>
      <c r="D50">
        <v>2</v>
      </c>
      <c r="E50" s="16">
        <v>71.446899999999999</v>
      </c>
      <c r="F50" s="9">
        <v>993.59500000000003</v>
      </c>
      <c r="G50" s="9">
        <v>855.12</v>
      </c>
      <c r="H50" s="9">
        <v>2.38158</v>
      </c>
      <c r="I50" s="8">
        <v>30.233538393456065</v>
      </c>
    </row>
    <row r="51" spans="1:9" x14ac:dyDescent="0.2">
      <c r="A51" s="1">
        <v>45035</v>
      </c>
      <c r="B51" s="1" t="s">
        <v>15</v>
      </c>
      <c r="C51" t="s">
        <v>36</v>
      </c>
      <c r="D51">
        <v>3</v>
      </c>
      <c r="E51" s="16">
        <v>59.814</v>
      </c>
      <c r="F51" s="9">
        <v>824.50199999999995</v>
      </c>
      <c r="G51" s="9">
        <v>717.96</v>
      </c>
      <c r="H51" s="9">
        <v>2.496</v>
      </c>
      <c r="I51" s="8">
        <v>29.214715204949176</v>
      </c>
    </row>
    <row r="52" spans="1:9" x14ac:dyDescent="0.2">
      <c r="A52" s="1">
        <v>45044</v>
      </c>
      <c r="B52" s="1" t="s">
        <v>15</v>
      </c>
      <c r="C52" t="s">
        <v>36</v>
      </c>
      <c r="D52">
        <v>2</v>
      </c>
      <c r="E52" s="15">
        <v>78.460300000000004</v>
      </c>
      <c r="F52" s="9">
        <v>245.24</v>
      </c>
      <c r="G52" s="9">
        <v>120.303</v>
      </c>
      <c r="H52" s="9">
        <v>3.9826999999999999</v>
      </c>
      <c r="I52" s="8">
        <v>31.205313638225181</v>
      </c>
    </row>
    <row r="53" spans="1:9" x14ac:dyDescent="0.2">
      <c r="A53" s="1">
        <v>45054</v>
      </c>
      <c r="B53" s="1" t="s">
        <v>15</v>
      </c>
      <c r="C53" t="s">
        <v>36</v>
      </c>
      <c r="D53">
        <v>1</v>
      </c>
      <c r="E53" s="16">
        <v>159.49299999999999</v>
      </c>
      <c r="F53" s="9">
        <v>105.922</v>
      </c>
      <c r="G53" s="9">
        <v>151.30699999999999</v>
      </c>
      <c r="H53" s="9">
        <v>2.9748199999999998</v>
      </c>
      <c r="I53" s="8">
        <v>27.198767241990289</v>
      </c>
    </row>
    <row r="54" spans="1:9" x14ac:dyDescent="0.2">
      <c r="A54" s="1">
        <v>45054</v>
      </c>
      <c r="B54" s="1" t="s">
        <v>15</v>
      </c>
      <c r="C54" t="s">
        <v>36</v>
      </c>
      <c r="D54">
        <v>2</v>
      </c>
      <c r="E54" s="16">
        <v>143.626</v>
      </c>
      <c r="F54" s="9">
        <v>87.895899999999997</v>
      </c>
      <c r="G54" s="9">
        <v>125.974</v>
      </c>
      <c r="H54" s="9">
        <v>3.2039399999999998</v>
      </c>
      <c r="I54" s="8">
        <v>29.653400842349622</v>
      </c>
    </row>
    <row r="55" spans="1:9" x14ac:dyDescent="0.2">
      <c r="A55" s="1">
        <v>45054</v>
      </c>
      <c r="B55" s="1" t="s">
        <v>15</v>
      </c>
      <c r="C55" t="s">
        <v>36</v>
      </c>
      <c r="D55">
        <v>1</v>
      </c>
      <c r="E55" s="15">
        <v>63.53</v>
      </c>
      <c r="F55" s="9">
        <v>203.505</v>
      </c>
      <c r="G55" s="9">
        <v>81.689599999999999</v>
      </c>
      <c r="H55" s="9">
        <v>3.3273700000000002</v>
      </c>
      <c r="I55" s="8">
        <v>40.272187748076853</v>
      </c>
    </row>
    <row r="56" spans="1:9" x14ac:dyDescent="0.2">
      <c r="A56" s="1">
        <v>45054</v>
      </c>
      <c r="B56" s="1" t="s">
        <v>15</v>
      </c>
      <c r="C56" t="s">
        <v>36</v>
      </c>
      <c r="D56">
        <v>2</v>
      </c>
      <c r="E56" s="15">
        <v>67.004099999999994</v>
      </c>
      <c r="F56" s="9">
        <v>87.902199999999993</v>
      </c>
      <c r="G56" s="9">
        <v>82.08</v>
      </c>
      <c r="H56" s="9">
        <v>3.8802500000000002</v>
      </c>
      <c r="I56" s="8">
        <v>40.542808766371422</v>
      </c>
    </row>
    <row r="57" spans="1:9" x14ac:dyDescent="0.2">
      <c r="A57" s="1">
        <v>45064</v>
      </c>
      <c r="B57" s="1" t="s">
        <v>15</v>
      </c>
      <c r="C57" t="s">
        <v>36</v>
      </c>
      <c r="D57">
        <v>1</v>
      </c>
      <c r="E57" s="16">
        <v>124.364</v>
      </c>
      <c r="F57" s="9">
        <v>72.937399999999997</v>
      </c>
      <c r="G57" s="9">
        <v>110.586</v>
      </c>
      <c r="H57" s="9">
        <v>3.3613200000000001</v>
      </c>
      <c r="I57" s="8">
        <v>22.209296202715681</v>
      </c>
    </row>
    <row r="58" spans="1:9" x14ac:dyDescent="0.2">
      <c r="A58" s="1">
        <v>45064</v>
      </c>
      <c r="B58" s="1" t="s">
        <v>15</v>
      </c>
      <c r="C58" t="s">
        <v>36</v>
      </c>
      <c r="D58">
        <v>2</v>
      </c>
      <c r="E58" s="16">
        <v>93.74</v>
      </c>
      <c r="F58" s="9">
        <v>72.937399999999997</v>
      </c>
      <c r="G58" s="9">
        <v>85.802199999999999</v>
      </c>
      <c r="H58" s="9">
        <v>3.1755499999999999</v>
      </c>
      <c r="I58" s="8">
        <v>22.209296202715681</v>
      </c>
    </row>
    <row r="59" spans="1:9" x14ac:dyDescent="0.2">
      <c r="A59" s="1">
        <v>45072</v>
      </c>
      <c r="B59" s="1" t="s">
        <v>15</v>
      </c>
      <c r="C59" t="s">
        <v>36</v>
      </c>
      <c r="D59">
        <v>2</v>
      </c>
      <c r="E59" s="16">
        <v>110.973</v>
      </c>
      <c r="F59" s="9">
        <v>80.068100000000001</v>
      </c>
      <c r="G59" s="9">
        <v>102.77</v>
      </c>
      <c r="H59" s="9">
        <v>3.0324800000000001</v>
      </c>
      <c r="I59" s="8">
        <v>35.771486693979114</v>
      </c>
    </row>
    <row r="60" spans="1:9" x14ac:dyDescent="0.2">
      <c r="A60" s="1">
        <v>45072</v>
      </c>
      <c r="B60" s="1" t="s">
        <v>15</v>
      </c>
      <c r="C60" t="s">
        <v>36</v>
      </c>
      <c r="D60">
        <v>1</v>
      </c>
      <c r="E60" s="16">
        <v>112.78</v>
      </c>
      <c r="F60" s="9">
        <v>72.937399999999997</v>
      </c>
      <c r="G60" s="9">
        <v>107.497</v>
      </c>
      <c r="H60" s="9">
        <v>3.22939</v>
      </c>
      <c r="I60" s="8">
        <v>17.774366280112165</v>
      </c>
    </row>
    <row r="61" spans="1:9" x14ac:dyDescent="0.2">
      <c r="A61" s="1">
        <v>41027</v>
      </c>
      <c r="B61" s="1" t="s">
        <v>15</v>
      </c>
      <c r="C61" t="s">
        <v>42</v>
      </c>
      <c r="D61">
        <v>1</v>
      </c>
      <c r="E61" s="15">
        <v>83.612099999999998</v>
      </c>
      <c r="F61" s="9">
        <v>517.20000000000005</v>
      </c>
      <c r="G61" s="9">
        <v>106.053</v>
      </c>
      <c r="H61" s="9">
        <v>4.3072699999999999</v>
      </c>
      <c r="I61" s="8">
        <v>35.611613841793172</v>
      </c>
    </row>
    <row r="62" spans="1:9" x14ac:dyDescent="0.2">
      <c r="A62" s="1">
        <v>45035</v>
      </c>
      <c r="B62" s="1" t="s">
        <v>15</v>
      </c>
      <c r="C62" t="s">
        <v>42</v>
      </c>
      <c r="D62">
        <v>1</v>
      </c>
      <c r="E62" s="16">
        <v>96.923900000000003</v>
      </c>
      <c r="F62" s="9">
        <v>1197.3699999999999</v>
      </c>
      <c r="G62" s="9">
        <v>1022.12</v>
      </c>
      <c r="H62" s="9">
        <v>1.4837499999999999</v>
      </c>
      <c r="I62" s="8">
        <v>43.2</v>
      </c>
    </row>
    <row r="63" spans="1:9" x14ac:dyDescent="0.2">
      <c r="A63" s="1">
        <v>45035</v>
      </c>
      <c r="B63" s="1" t="s">
        <v>15</v>
      </c>
      <c r="C63" t="s">
        <v>42</v>
      </c>
      <c r="D63">
        <v>2</v>
      </c>
      <c r="E63" s="16">
        <v>79.264499999999998</v>
      </c>
      <c r="F63" s="9">
        <v>1090.73</v>
      </c>
      <c r="G63" s="9">
        <v>921.93799999999999</v>
      </c>
      <c r="H63" s="9">
        <v>2.1920700000000002</v>
      </c>
      <c r="I63" s="8">
        <v>37.869999999999997</v>
      </c>
    </row>
    <row r="64" spans="1:9" x14ac:dyDescent="0.2">
      <c r="A64" s="1">
        <v>45035</v>
      </c>
      <c r="B64" s="1" t="s">
        <v>15</v>
      </c>
      <c r="C64" t="s">
        <v>42</v>
      </c>
      <c r="D64">
        <v>3</v>
      </c>
      <c r="E64" s="16">
        <v>80.730400000000003</v>
      </c>
      <c r="F64" s="9">
        <v>993.59500000000003</v>
      </c>
      <c r="G64" s="9">
        <v>917.09799999999996</v>
      </c>
      <c r="H64" s="9">
        <v>2.1914400000000001</v>
      </c>
      <c r="I64" s="8" t="s">
        <v>137</v>
      </c>
    </row>
    <row r="65" spans="1:9" x14ac:dyDescent="0.2">
      <c r="A65" s="1">
        <v>45044</v>
      </c>
      <c r="B65" s="1" t="s">
        <v>15</v>
      </c>
      <c r="C65" t="s">
        <v>42</v>
      </c>
      <c r="D65">
        <v>2</v>
      </c>
      <c r="E65" s="15">
        <v>36.086500000000001</v>
      </c>
      <c r="F65" s="9">
        <v>105.93</v>
      </c>
      <c r="G65" s="9">
        <v>51.843499999999999</v>
      </c>
      <c r="H65" s="9">
        <v>3.4779599999999999</v>
      </c>
      <c r="I65" s="8">
        <v>58.058317296603455</v>
      </c>
    </row>
    <row r="66" spans="1:9" x14ac:dyDescent="0.2">
      <c r="A66" s="1">
        <v>45054</v>
      </c>
      <c r="B66" s="1" t="s">
        <v>15</v>
      </c>
      <c r="C66" t="s">
        <v>42</v>
      </c>
      <c r="D66">
        <v>1</v>
      </c>
      <c r="E66" s="16">
        <v>113.139</v>
      </c>
      <c r="F66" s="9">
        <v>80.068100000000001</v>
      </c>
      <c r="G66" s="9">
        <v>109.349</v>
      </c>
      <c r="H66" s="9">
        <v>2.74464</v>
      </c>
      <c r="I66" s="8">
        <v>42.285296501184689</v>
      </c>
    </row>
    <row r="67" spans="1:9" x14ac:dyDescent="0.2">
      <c r="A67" s="1">
        <v>45054</v>
      </c>
      <c r="B67" s="1" t="s">
        <v>15</v>
      </c>
      <c r="C67" t="s">
        <v>42</v>
      </c>
      <c r="D67">
        <v>2</v>
      </c>
      <c r="E67" s="16">
        <v>125.04900000000001</v>
      </c>
      <c r="F67" s="9">
        <v>80.068100000000001</v>
      </c>
      <c r="G67" s="9">
        <v>110.797</v>
      </c>
      <c r="H67" s="9">
        <v>3.1644199999999998</v>
      </c>
      <c r="I67" s="8">
        <v>43.281396343815857</v>
      </c>
    </row>
    <row r="68" spans="1:9" x14ac:dyDescent="0.2">
      <c r="A68" s="1">
        <v>45054</v>
      </c>
      <c r="B68" s="1" t="s">
        <v>15</v>
      </c>
      <c r="C68" t="s">
        <v>42</v>
      </c>
      <c r="D68">
        <v>1</v>
      </c>
      <c r="E68" s="15">
        <v>57.667900000000003</v>
      </c>
      <c r="F68" s="9">
        <v>185.38200000000001</v>
      </c>
      <c r="G68" s="9">
        <v>77.574700000000007</v>
      </c>
      <c r="H68" s="9">
        <v>3.4947400000000002</v>
      </c>
      <c r="I68" s="8">
        <v>42.285296501184689</v>
      </c>
    </row>
    <row r="69" spans="1:9" x14ac:dyDescent="0.2">
      <c r="A69" s="1">
        <v>45054</v>
      </c>
      <c r="B69" s="1" t="s">
        <v>15</v>
      </c>
      <c r="C69" t="s">
        <v>42</v>
      </c>
      <c r="D69">
        <v>2</v>
      </c>
      <c r="E69" s="15">
        <v>61.1721</v>
      </c>
      <c r="F69" s="9">
        <v>80.073999999999998</v>
      </c>
      <c r="G69" s="9">
        <v>75.855599999999995</v>
      </c>
      <c r="H69" s="9">
        <v>3.9008799999999999</v>
      </c>
      <c r="I69" s="8">
        <v>43.281396343815857</v>
      </c>
    </row>
    <row r="70" spans="1:9" x14ac:dyDescent="0.2">
      <c r="A70" s="1">
        <v>45064</v>
      </c>
      <c r="B70" s="1" t="s">
        <v>15</v>
      </c>
      <c r="C70" t="s">
        <v>42</v>
      </c>
      <c r="D70">
        <v>1</v>
      </c>
      <c r="E70" s="16">
        <v>71.216700000000003</v>
      </c>
      <c r="F70" s="9">
        <v>66.441699999999997</v>
      </c>
      <c r="G70" s="9">
        <v>71.074100000000001</v>
      </c>
      <c r="H70" s="9">
        <v>2.71563</v>
      </c>
      <c r="I70" s="8">
        <v>43.788578656983255</v>
      </c>
    </row>
    <row r="71" spans="1:9" x14ac:dyDescent="0.2">
      <c r="A71" s="1">
        <v>45064</v>
      </c>
      <c r="B71" s="1" t="s">
        <v>15</v>
      </c>
      <c r="C71" t="s">
        <v>42</v>
      </c>
      <c r="D71">
        <v>2</v>
      </c>
      <c r="E71" s="16">
        <v>85.947900000000004</v>
      </c>
      <c r="F71" s="9">
        <v>72.937399999999997</v>
      </c>
      <c r="G71" s="9">
        <v>80.7517</v>
      </c>
      <c r="H71" s="9">
        <v>2.9368300000000001</v>
      </c>
      <c r="I71" s="8">
        <v>37.444607570136469</v>
      </c>
    </row>
    <row r="72" spans="1:9" x14ac:dyDescent="0.2">
      <c r="A72" s="1">
        <v>45072</v>
      </c>
      <c r="B72" s="1" t="s">
        <v>15</v>
      </c>
      <c r="C72" t="s">
        <v>42</v>
      </c>
      <c r="D72">
        <v>1</v>
      </c>
      <c r="E72" s="16">
        <v>123.78400000000001</v>
      </c>
      <c r="F72" s="9">
        <v>80.068100000000001</v>
      </c>
      <c r="G72" s="9">
        <v>122.78700000000001</v>
      </c>
      <c r="H72" s="9">
        <v>3.3495699999999999</v>
      </c>
      <c r="I72" s="8">
        <v>25.516004657541032</v>
      </c>
    </row>
    <row r="73" spans="1:9" x14ac:dyDescent="0.2">
      <c r="A73" s="1">
        <v>45072</v>
      </c>
      <c r="B73" s="1" t="s">
        <v>15</v>
      </c>
      <c r="C73" t="s">
        <v>42</v>
      </c>
      <c r="D73">
        <v>2</v>
      </c>
      <c r="E73" s="16">
        <v>112.54</v>
      </c>
      <c r="F73" s="9">
        <v>72.937399999999997</v>
      </c>
      <c r="G73" s="9">
        <v>106.96899999999999</v>
      </c>
      <c r="H73" s="9">
        <v>3.1842999999999999</v>
      </c>
      <c r="I73" s="8">
        <v>25.757362501168828</v>
      </c>
    </row>
    <row r="74" spans="1:9" x14ac:dyDescent="0.2">
      <c r="A74" s="1">
        <v>45229</v>
      </c>
      <c r="B74" s="1" t="s">
        <v>48</v>
      </c>
      <c r="C74" t="s">
        <v>14</v>
      </c>
      <c r="D74">
        <v>1</v>
      </c>
      <c r="E74" s="15">
        <v>37.671500000000002</v>
      </c>
      <c r="F74" s="9">
        <v>80.073999999999998</v>
      </c>
      <c r="G74" s="9">
        <v>50.216500000000003</v>
      </c>
      <c r="H74" s="9">
        <v>2.8568799999999999</v>
      </c>
      <c r="I74" s="8">
        <v>61.985023995484823</v>
      </c>
    </row>
    <row r="75" spans="1:9" x14ac:dyDescent="0.2">
      <c r="A75" s="1">
        <v>45229</v>
      </c>
      <c r="B75" s="1" t="s">
        <v>48</v>
      </c>
      <c r="C75" t="s">
        <v>14</v>
      </c>
      <c r="D75">
        <v>2</v>
      </c>
      <c r="E75" s="15">
        <v>47.128100000000003</v>
      </c>
      <c r="F75" s="9">
        <v>96.495900000000006</v>
      </c>
      <c r="G75" s="9">
        <v>66.492900000000006</v>
      </c>
      <c r="H75" s="9">
        <v>2.8342299999999998</v>
      </c>
      <c r="I75" s="8">
        <v>47.634149067578839</v>
      </c>
    </row>
    <row r="76" spans="1:9" x14ac:dyDescent="0.2">
      <c r="A76" s="1">
        <v>45229</v>
      </c>
      <c r="B76" s="1" t="s">
        <v>48</v>
      </c>
      <c r="C76" t="s">
        <v>14</v>
      </c>
      <c r="D76">
        <v>3</v>
      </c>
      <c r="E76" s="15">
        <v>34.938800000000001</v>
      </c>
      <c r="F76" s="9">
        <v>80.073999999999998</v>
      </c>
      <c r="G76" s="9">
        <v>46.544400000000003</v>
      </c>
      <c r="H76" s="9">
        <v>2.8339699999999999</v>
      </c>
      <c r="I76" s="8">
        <v>65.583215541333146</v>
      </c>
    </row>
    <row r="77" spans="1:9" x14ac:dyDescent="0.2">
      <c r="A77" s="1">
        <v>45234</v>
      </c>
      <c r="B77" s="1" t="s">
        <v>48</v>
      </c>
      <c r="C77" t="s">
        <v>14</v>
      </c>
      <c r="D77">
        <v>1</v>
      </c>
      <c r="E77" s="15">
        <v>33.709299999999999</v>
      </c>
      <c r="F77" s="9">
        <v>66.446899999999999</v>
      </c>
      <c r="G77" s="9">
        <v>44.335799999999999</v>
      </c>
      <c r="H77" s="9">
        <v>2.9528799999999999</v>
      </c>
      <c r="I77" s="8">
        <v>67.678642156166362</v>
      </c>
    </row>
    <row r="78" spans="1:9" x14ac:dyDescent="0.2">
      <c r="A78" s="1">
        <v>45234</v>
      </c>
      <c r="B78" s="1" t="s">
        <v>48</v>
      </c>
      <c r="C78" t="s">
        <v>14</v>
      </c>
      <c r="D78">
        <v>2</v>
      </c>
      <c r="E78" s="15">
        <v>36.732300000000002</v>
      </c>
      <c r="F78" s="9">
        <v>87.902199999999993</v>
      </c>
      <c r="G78" s="9">
        <v>48.517800000000001</v>
      </c>
      <c r="H78" s="9">
        <v>2.9026999999999998</v>
      </c>
      <c r="I78" s="8">
        <v>62.882506375268804</v>
      </c>
    </row>
    <row r="79" spans="1:9" x14ac:dyDescent="0.2">
      <c r="A79" s="1">
        <v>45234</v>
      </c>
      <c r="B79" s="1" t="s">
        <v>48</v>
      </c>
      <c r="C79" t="s">
        <v>14</v>
      </c>
      <c r="D79">
        <v>3</v>
      </c>
      <c r="E79" s="15">
        <v>30.7455</v>
      </c>
      <c r="F79" s="9">
        <v>55.1389</v>
      </c>
      <c r="G79" s="9">
        <v>41.603400000000001</v>
      </c>
      <c r="H79" s="9">
        <v>3.1823399999999999</v>
      </c>
      <c r="I79" s="8">
        <v>69.772745254815391</v>
      </c>
    </row>
    <row r="80" spans="1:9" x14ac:dyDescent="0.2">
      <c r="A80" s="1">
        <v>45239</v>
      </c>
      <c r="B80" s="1" t="s">
        <v>48</v>
      </c>
      <c r="C80" t="s">
        <v>14</v>
      </c>
      <c r="D80">
        <v>1</v>
      </c>
      <c r="E80" s="15">
        <v>54.790900000000001</v>
      </c>
      <c r="F80" s="9">
        <v>185.38200000000001</v>
      </c>
      <c r="G80" s="9">
        <v>66.920199999999994</v>
      </c>
      <c r="H80" s="9">
        <v>3.0750600000000001</v>
      </c>
      <c r="I80" s="8">
        <v>47.761086663496862</v>
      </c>
    </row>
    <row r="81" spans="1:9" x14ac:dyDescent="0.2">
      <c r="A81" s="1">
        <v>45239</v>
      </c>
      <c r="B81" s="1" t="s">
        <v>48</v>
      </c>
      <c r="C81" t="s">
        <v>14</v>
      </c>
      <c r="D81">
        <v>2</v>
      </c>
      <c r="E81" s="15">
        <v>35.9223</v>
      </c>
      <c r="F81" s="9">
        <v>80.073999999999998</v>
      </c>
      <c r="G81" s="9">
        <v>47.592199999999998</v>
      </c>
      <c r="H81" s="9">
        <v>2.89845</v>
      </c>
      <c r="I81" s="8">
        <v>64.820508163588343</v>
      </c>
    </row>
    <row r="82" spans="1:9" x14ac:dyDescent="0.2">
      <c r="A82" s="1">
        <v>45239</v>
      </c>
      <c r="B82" s="1" t="s">
        <v>48</v>
      </c>
      <c r="C82" t="s">
        <v>14</v>
      </c>
      <c r="D82">
        <v>3</v>
      </c>
      <c r="E82" s="15">
        <v>40.755400000000002</v>
      </c>
      <c r="F82" s="9">
        <v>87.902199999999993</v>
      </c>
      <c r="G82" s="9">
        <v>53.687600000000003</v>
      </c>
      <c r="H82" s="9">
        <v>2.7579500000000001</v>
      </c>
      <c r="I82" s="8">
        <v>59.222342521890283</v>
      </c>
    </row>
    <row r="83" spans="1:9" x14ac:dyDescent="0.2">
      <c r="A83" s="1">
        <v>45244</v>
      </c>
      <c r="B83" s="1" t="s">
        <v>48</v>
      </c>
      <c r="C83" t="s">
        <v>14</v>
      </c>
      <c r="D83">
        <v>1</v>
      </c>
      <c r="E83" s="15">
        <v>38.887900000000002</v>
      </c>
      <c r="F83" s="9">
        <v>72.942899999999995</v>
      </c>
      <c r="G83" s="9">
        <v>52.491999999999997</v>
      </c>
      <c r="H83" s="9">
        <v>3.5648399999999998</v>
      </c>
      <c r="I83" s="8">
        <v>58.362261560051749</v>
      </c>
    </row>
    <row r="84" spans="1:9" x14ac:dyDescent="0.2">
      <c r="A84" s="1">
        <v>45244</v>
      </c>
      <c r="B84" s="1" t="s">
        <v>48</v>
      </c>
      <c r="C84" t="s">
        <v>14</v>
      </c>
      <c r="D84">
        <v>2</v>
      </c>
      <c r="E84" s="15">
        <v>36.048699999999997</v>
      </c>
      <c r="F84" s="9">
        <v>87.902199999999993</v>
      </c>
      <c r="G84" s="9">
        <v>49.641399999999997</v>
      </c>
      <c r="H84" s="9">
        <v>2.9853700000000001</v>
      </c>
      <c r="I84" s="8">
        <v>62.307345323861341</v>
      </c>
    </row>
    <row r="85" spans="1:9" x14ac:dyDescent="0.2">
      <c r="A85" s="1">
        <v>45244</v>
      </c>
      <c r="B85" s="1" t="s">
        <v>48</v>
      </c>
      <c r="C85" t="s">
        <v>14</v>
      </c>
      <c r="D85">
        <v>3</v>
      </c>
      <c r="E85" s="15">
        <v>41.989699999999999</v>
      </c>
      <c r="F85" s="9">
        <v>87.902199999999993</v>
      </c>
      <c r="G85" s="9">
        <v>56.066299999999998</v>
      </c>
      <c r="H85" s="9">
        <v>2.8184</v>
      </c>
      <c r="I85" s="8">
        <v>56.650109501691581</v>
      </c>
    </row>
    <row r="86" spans="1:9" x14ac:dyDescent="0.2">
      <c r="A86" s="1">
        <v>45255</v>
      </c>
      <c r="B86" s="1" t="s">
        <v>48</v>
      </c>
      <c r="C86" t="s">
        <v>14</v>
      </c>
      <c r="D86">
        <v>1</v>
      </c>
      <c r="E86" s="15">
        <v>24.586300000000001</v>
      </c>
      <c r="F86" s="9">
        <v>116.286</v>
      </c>
      <c r="G86" s="9">
        <v>58.563400000000001</v>
      </c>
      <c r="H86" s="9">
        <v>6.4451499999999999</v>
      </c>
      <c r="I86" s="8">
        <v>51.772295158947465</v>
      </c>
    </row>
    <row r="87" spans="1:9" x14ac:dyDescent="0.2">
      <c r="A87" s="1">
        <v>45255</v>
      </c>
      <c r="B87" s="1" t="s">
        <v>48</v>
      </c>
      <c r="C87" t="s">
        <v>14</v>
      </c>
      <c r="D87">
        <v>2</v>
      </c>
      <c r="E87" s="15">
        <v>11.654299999999999</v>
      </c>
      <c r="F87" s="9">
        <v>37.968600000000002</v>
      </c>
      <c r="G87" s="9">
        <v>16.9679</v>
      </c>
      <c r="H87" s="9">
        <v>4.6371599999999997</v>
      </c>
      <c r="I87" s="8">
        <v>88.78639632108532</v>
      </c>
    </row>
    <row r="88" spans="1:9" x14ac:dyDescent="0.2">
      <c r="A88" s="1">
        <v>45255</v>
      </c>
      <c r="B88" s="1" t="s">
        <v>48</v>
      </c>
      <c r="C88" t="s">
        <v>14</v>
      </c>
      <c r="D88">
        <v>3</v>
      </c>
      <c r="E88" s="15">
        <v>14.8918</v>
      </c>
      <c r="F88" s="9">
        <v>87.902199999999993</v>
      </c>
      <c r="G88" s="9">
        <v>25.253399999999999</v>
      </c>
      <c r="H88" s="9">
        <v>5.6746299999999996</v>
      </c>
      <c r="I88" s="8">
        <v>70.516608498279055</v>
      </c>
    </row>
    <row r="89" spans="1:9" x14ac:dyDescent="0.2">
      <c r="A89" s="1">
        <v>45229</v>
      </c>
      <c r="B89" s="1" t="s">
        <v>48</v>
      </c>
      <c r="C89" t="s">
        <v>22</v>
      </c>
      <c r="D89">
        <v>1</v>
      </c>
      <c r="E89" s="15">
        <v>34.303600000000003</v>
      </c>
      <c r="F89" s="9">
        <v>72.942899999999995</v>
      </c>
      <c r="G89" s="9">
        <v>45.357399999999998</v>
      </c>
      <c r="H89" s="9">
        <v>2.8000400000000001</v>
      </c>
      <c r="I89" s="8">
        <v>67.932465617510644</v>
      </c>
    </row>
    <row r="90" spans="1:9" x14ac:dyDescent="0.2">
      <c r="A90" s="1">
        <v>45229</v>
      </c>
      <c r="B90" s="1" t="s">
        <v>48</v>
      </c>
      <c r="C90" t="s">
        <v>22</v>
      </c>
      <c r="D90">
        <v>2</v>
      </c>
      <c r="E90" s="15">
        <v>72.1708</v>
      </c>
      <c r="F90" s="9">
        <v>185.38200000000001</v>
      </c>
      <c r="G90" s="9">
        <v>93.496799999999993</v>
      </c>
      <c r="H90" s="9">
        <v>3.00752</v>
      </c>
      <c r="I90" s="8">
        <v>36.962379329251021</v>
      </c>
    </row>
    <row r="91" spans="1:9" x14ac:dyDescent="0.2">
      <c r="A91" s="1">
        <v>45229</v>
      </c>
      <c r="B91" s="1" t="s">
        <v>48</v>
      </c>
      <c r="C91" t="s">
        <v>22</v>
      </c>
      <c r="D91">
        <v>3</v>
      </c>
      <c r="E91" s="15">
        <v>41.333799999999997</v>
      </c>
      <c r="F91" s="9">
        <v>87.902199999999993</v>
      </c>
      <c r="G91" s="9">
        <v>53.970300000000002</v>
      </c>
      <c r="H91" s="9">
        <v>2.7444299999999999</v>
      </c>
      <c r="I91" s="8">
        <v>58.304690752848039</v>
      </c>
    </row>
    <row r="92" spans="1:9" x14ac:dyDescent="0.2">
      <c r="A92" s="1">
        <v>45234</v>
      </c>
      <c r="B92" s="1" t="s">
        <v>48</v>
      </c>
      <c r="C92" t="s">
        <v>22</v>
      </c>
      <c r="D92">
        <v>1</v>
      </c>
      <c r="E92" s="15">
        <v>27.8126</v>
      </c>
      <c r="F92" s="9">
        <v>50.228400000000001</v>
      </c>
      <c r="G92" s="9">
        <v>35.238</v>
      </c>
      <c r="H92" s="9">
        <v>2.9451200000000002</v>
      </c>
      <c r="I92" s="8">
        <v>76.432448735498014</v>
      </c>
    </row>
    <row r="93" spans="1:9" x14ac:dyDescent="0.2">
      <c r="A93" s="1">
        <v>45234</v>
      </c>
      <c r="B93" s="1" t="s">
        <v>48</v>
      </c>
      <c r="C93" t="s">
        <v>22</v>
      </c>
      <c r="D93">
        <v>2</v>
      </c>
      <c r="E93" s="15">
        <v>43.218899999999998</v>
      </c>
      <c r="F93" s="9">
        <v>66.446899999999999</v>
      </c>
      <c r="G93" s="9">
        <v>53.595500000000001</v>
      </c>
      <c r="H93" s="9">
        <v>3.0011100000000002</v>
      </c>
      <c r="I93" s="8">
        <v>58.37000525476234</v>
      </c>
    </row>
    <row r="94" spans="1:9" x14ac:dyDescent="0.2">
      <c r="A94" s="1">
        <v>45234</v>
      </c>
      <c r="B94" s="1" t="s">
        <v>48</v>
      </c>
      <c r="C94" t="s">
        <v>22</v>
      </c>
      <c r="D94">
        <v>3</v>
      </c>
      <c r="E94" s="15">
        <v>33.898000000000003</v>
      </c>
      <c r="F94" s="9">
        <v>72.942899999999995</v>
      </c>
      <c r="G94" s="9">
        <v>45.557899999999997</v>
      </c>
      <c r="H94" s="9">
        <v>2.8077200000000002</v>
      </c>
      <c r="I94" s="8">
        <v>67.720480479819827</v>
      </c>
    </row>
    <row r="95" spans="1:9" x14ac:dyDescent="0.2">
      <c r="A95" s="1">
        <v>45239</v>
      </c>
      <c r="B95" s="1" t="s">
        <v>48</v>
      </c>
      <c r="C95" t="s">
        <v>22</v>
      </c>
      <c r="D95">
        <v>1</v>
      </c>
      <c r="E95" s="15">
        <v>81.095299999999995</v>
      </c>
      <c r="F95" s="9">
        <v>80.073999999999998</v>
      </c>
      <c r="G95" s="9">
        <v>96.1982</v>
      </c>
      <c r="H95" s="9">
        <v>3.7913399999999999</v>
      </c>
      <c r="I95" s="8">
        <v>35.593254829946957</v>
      </c>
    </row>
    <row r="96" spans="1:9" x14ac:dyDescent="0.2">
      <c r="A96" s="1">
        <v>45239</v>
      </c>
      <c r="B96" s="1" t="s">
        <v>48</v>
      </c>
      <c r="C96" t="s">
        <v>22</v>
      </c>
      <c r="D96">
        <v>2</v>
      </c>
      <c r="E96" s="15">
        <v>55.737499999999997</v>
      </c>
      <c r="F96" s="9">
        <v>72.942899999999995</v>
      </c>
      <c r="G96" s="9">
        <v>69.051599999999993</v>
      </c>
      <c r="H96" s="9">
        <v>3.2566299999999999</v>
      </c>
      <c r="I96" s="8">
        <v>46.016656562899854</v>
      </c>
    </row>
    <row r="97" spans="1:9" x14ac:dyDescent="0.2">
      <c r="A97" s="1">
        <v>45239</v>
      </c>
      <c r="B97" s="1" t="s">
        <v>48</v>
      </c>
      <c r="C97" t="s">
        <v>22</v>
      </c>
      <c r="D97">
        <v>3</v>
      </c>
      <c r="E97" s="15">
        <v>53.999000000000002</v>
      </c>
      <c r="F97" s="9">
        <v>80.073999999999998</v>
      </c>
      <c r="G97" s="9">
        <v>69.831199999999995</v>
      </c>
      <c r="H97" s="9">
        <v>3.0880299999999998</v>
      </c>
      <c r="I97" s="8">
        <v>45.069477923504785</v>
      </c>
    </row>
    <row r="98" spans="1:9" x14ac:dyDescent="0.2">
      <c r="A98" s="1">
        <v>45244</v>
      </c>
      <c r="B98" s="1" t="s">
        <v>48</v>
      </c>
      <c r="C98" t="s">
        <v>22</v>
      </c>
      <c r="D98">
        <v>1</v>
      </c>
      <c r="E98" s="15">
        <v>78.754999999999995</v>
      </c>
      <c r="F98" s="9">
        <v>72.942899999999995</v>
      </c>
      <c r="G98" s="9">
        <v>64.362899999999996</v>
      </c>
      <c r="H98" s="9">
        <v>59.674799999999998</v>
      </c>
      <c r="I98" s="8">
        <v>49.384017688842263</v>
      </c>
    </row>
    <row r="99" spans="1:9" x14ac:dyDescent="0.2">
      <c r="A99" s="1">
        <v>45244</v>
      </c>
      <c r="B99" s="1" t="s">
        <v>48</v>
      </c>
      <c r="C99" t="s">
        <v>22</v>
      </c>
      <c r="D99">
        <v>2</v>
      </c>
      <c r="E99" s="15">
        <v>42.755899999999997</v>
      </c>
      <c r="F99" s="9">
        <v>87.902199999999993</v>
      </c>
      <c r="G99" s="9">
        <v>55.4482</v>
      </c>
      <c r="H99" s="9">
        <v>2.7428699999999999</v>
      </c>
      <c r="I99" s="8">
        <v>57.157443349085376</v>
      </c>
    </row>
    <row r="100" spans="1:9" x14ac:dyDescent="0.2">
      <c r="A100" s="1">
        <v>45254</v>
      </c>
      <c r="B100" s="1" t="s">
        <v>48</v>
      </c>
      <c r="C100" t="s">
        <v>22</v>
      </c>
      <c r="D100">
        <v>1</v>
      </c>
      <c r="E100" s="15">
        <v>43.756599999999999</v>
      </c>
      <c r="F100" s="9">
        <v>96.495900000000006</v>
      </c>
      <c r="G100" s="9">
        <v>59.1571</v>
      </c>
      <c r="H100" s="9">
        <v>2.8539699999999999</v>
      </c>
      <c r="I100" s="8">
        <v>53.482630629266261</v>
      </c>
    </row>
    <row r="101" spans="1:9" x14ac:dyDescent="0.2">
      <c r="A101" s="1">
        <v>45254</v>
      </c>
      <c r="B101" s="1" t="s">
        <v>48</v>
      </c>
      <c r="C101" t="s">
        <v>22</v>
      </c>
      <c r="D101">
        <v>2</v>
      </c>
      <c r="E101" s="15">
        <v>28.922799999999999</v>
      </c>
      <c r="F101" s="9">
        <v>66.446899999999999</v>
      </c>
      <c r="G101" s="9">
        <v>40.792099999999998</v>
      </c>
      <c r="H101" s="9">
        <v>2.8799100000000002</v>
      </c>
      <c r="I101" s="8">
        <v>77.175380340085525</v>
      </c>
    </row>
    <row r="102" spans="1:9" x14ac:dyDescent="0.2">
      <c r="A102" s="1">
        <v>45254</v>
      </c>
      <c r="B102" s="1" t="s">
        <v>48</v>
      </c>
      <c r="C102" t="s">
        <v>22</v>
      </c>
      <c r="D102">
        <v>3</v>
      </c>
      <c r="E102" s="15">
        <v>40.661999999999999</v>
      </c>
      <c r="F102" s="9">
        <v>96.495900000000006</v>
      </c>
      <c r="G102" s="9">
        <v>56.704799999999999</v>
      </c>
      <c r="H102" s="9">
        <v>3.0322800000000001</v>
      </c>
      <c r="I102" s="8">
        <v>55.610969562287423</v>
      </c>
    </row>
    <row r="103" spans="1:9" x14ac:dyDescent="0.2">
      <c r="A103" s="1">
        <v>45254</v>
      </c>
      <c r="B103" s="1" t="s">
        <v>48</v>
      </c>
      <c r="C103" t="s">
        <v>22</v>
      </c>
      <c r="D103">
        <v>1</v>
      </c>
      <c r="E103" s="15">
        <v>37.204099999999997</v>
      </c>
      <c r="F103" s="9">
        <v>96.495900000000006</v>
      </c>
      <c r="G103" s="9">
        <v>53.145499999999998</v>
      </c>
      <c r="H103" s="9">
        <v>3.2230099999999999</v>
      </c>
      <c r="I103" s="8">
        <v>58.303522302999916</v>
      </c>
    </row>
    <row r="104" spans="1:9" x14ac:dyDescent="0.2">
      <c r="A104" s="1">
        <v>45229</v>
      </c>
      <c r="B104" s="1" t="s">
        <v>48</v>
      </c>
      <c r="C104" t="s">
        <v>27</v>
      </c>
      <c r="D104">
        <v>1</v>
      </c>
      <c r="E104" s="15">
        <v>28.579699999999999</v>
      </c>
      <c r="F104" s="9">
        <v>50.228400000000001</v>
      </c>
      <c r="G104" s="9">
        <v>36.883400000000002</v>
      </c>
      <c r="H104" s="9">
        <v>2.8313600000000001</v>
      </c>
      <c r="I104" s="8">
        <v>59.836554973933545</v>
      </c>
    </row>
    <row r="105" spans="1:9" x14ac:dyDescent="0.2">
      <c r="A105" s="1">
        <v>45229</v>
      </c>
      <c r="B105" s="1" t="s">
        <v>48</v>
      </c>
      <c r="C105" t="s">
        <v>27</v>
      </c>
      <c r="D105">
        <v>2</v>
      </c>
      <c r="E105" s="15">
        <v>26.194800000000001</v>
      </c>
      <c r="F105" s="9">
        <v>50.228400000000001</v>
      </c>
      <c r="G105" s="9">
        <v>32.864699999999999</v>
      </c>
      <c r="H105" s="9">
        <v>2.6997800000000001</v>
      </c>
      <c r="I105" s="8">
        <v>77.786432556589645</v>
      </c>
    </row>
    <row r="106" spans="1:9" x14ac:dyDescent="0.2">
      <c r="A106" s="1">
        <v>45229</v>
      </c>
      <c r="B106" s="1" t="s">
        <v>48</v>
      </c>
      <c r="C106" t="s">
        <v>27</v>
      </c>
      <c r="D106">
        <v>3</v>
      </c>
      <c r="E106" s="15">
        <v>27.047999999999998</v>
      </c>
      <c r="F106" s="9">
        <v>45.755299999999998</v>
      </c>
      <c r="G106" s="9">
        <v>33.555900000000001</v>
      </c>
      <c r="H106" s="9">
        <v>2.80315</v>
      </c>
      <c r="I106" s="8">
        <v>83.102988722171617</v>
      </c>
    </row>
    <row r="107" spans="1:9" x14ac:dyDescent="0.2">
      <c r="A107" s="1">
        <v>45234</v>
      </c>
      <c r="B107" s="1" t="s">
        <v>48</v>
      </c>
      <c r="C107" t="s">
        <v>27</v>
      </c>
      <c r="D107">
        <v>1</v>
      </c>
      <c r="E107" s="15">
        <v>23.141100000000002</v>
      </c>
      <c r="F107" s="9">
        <v>41.680500000000002</v>
      </c>
      <c r="G107" s="9">
        <v>28.360099999999999</v>
      </c>
      <c r="H107" s="9">
        <v>3.0576599999999998</v>
      </c>
      <c r="I107" s="8">
        <v>80.331184869632963</v>
      </c>
    </row>
    <row r="108" spans="1:9" x14ac:dyDescent="0.2">
      <c r="A108" s="1">
        <v>45234</v>
      </c>
      <c r="B108" s="1" t="s">
        <v>48</v>
      </c>
      <c r="C108" t="s">
        <v>27</v>
      </c>
      <c r="D108">
        <v>2</v>
      </c>
      <c r="E108" s="15">
        <v>25.516300000000001</v>
      </c>
      <c r="F108" s="9">
        <v>45.755299999999998</v>
      </c>
      <c r="G108" s="9">
        <v>31.8108</v>
      </c>
      <c r="H108" s="9">
        <v>3.0436399999999999</v>
      </c>
      <c r="I108" s="8">
        <v>81.499825587092047</v>
      </c>
    </row>
    <row r="109" spans="1:9" x14ac:dyDescent="0.2">
      <c r="A109" s="1">
        <v>45234</v>
      </c>
      <c r="B109" s="1" t="s">
        <v>48</v>
      </c>
      <c r="C109" t="s">
        <v>27</v>
      </c>
      <c r="D109">
        <v>3</v>
      </c>
      <c r="E109" s="15">
        <v>23.515599999999999</v>
      </c>
      <c r="F109" s="9">
        <v>37.968600000000002</v>
      </c>
      <c r="G109" s="9">
        <v>28.709499999999998</v>
      </c>
      <c r="H109" s="9">
        <v>3.1074600000000001</v>
      </c>
      <c r="I109" s="8">
        <v>78.980552044516912</v>
      </c>
    </row>
    <row r="110" spans="1:9" x14ac:dyDescent="0.2">
      <c r="A110" s="1">
        <v>45239</v>
      </c>
      <c r="B110" s="1" t="s">
        <v>48</v>
      </c>
      <c r="C110" t="s">
        <v>27</v>
      </c>
      <c r="D110">
        <v>1</v>
      </c>
      <c r="E110" s="15">
        <v>33.184899999999999</v>
      </c>
      <c r="F110" s="9">
        <v>60.529400000000003</v>
      </c>
      <c r="G110" s="9">
        <v>41.3035</v>
      </c>
      <c r="H110" s="9">
        <v>3.0786899999999999</v>
      </c>
      <c r="I110" s="8">
        <v>79.623313589674567</v>
      </c>
    </row>
    <row r="111" spans="1:9" x14ac:dyDescent="0.2">
      <c r="A111" s="1">
        <v>45239</v>
      </c>
      <c r="B111" s="1" t="s">
        <v>48</v>
      </c>
      <c r="C111" t="s">
        <v>27</v>
      </c>
      <c r="D111">
        <v>2</v>
      </c>
      <c r="E111" s="15">
        <v>30.254999999999999</v>
      </c>
      <c r="F111" s="9">
        <v>50.228400000000001</v>
      </c>
      <c r="G111" s="9">
        <v>36.889499999999998</v>
      </c>
      <c r="H111" s="9">
        <v>2.7121499999999998</v>
      </c>
      <c r="I111" s="8">
        <v>69.79890028202513</v>
      </c>
    </row>
    <row r="112" spans="1:9" x14ac:dyDescent="0.2">
      <c r="A112" s="1">
        <v>45239</v>
      </c>
      <c r="B112" s="1" t="s">
        <v>48</v>
      </c>
      <c r="C112" t="s">
        <v>27</v>
      </c>
      <c r="D112">
        <v>3</v>
      </c>
      <c r="E112" s="15">
        <v>27.217400000000001</v>
      </c>
      <c r="F112" s="9">
        <v>45.755299999999998</v>
      </c>
      <c r="G112" s="9">
        <v>33.321800000000003</v>
      </c>
      <c r="H112" s="9">
        <v>2.7016200000000001</v>
      </c>
      <c r="I112" s="8">
        <v>76.902314982721563</v>
      </c>
    </row>
    <row r="113" spans="1:9" x14ac:dyDescent="0.2">
      <c r="A113" s="1">
        <v>45244</v>
      </c>
      <c r="B113" s="1" t="s">
        <v>48</v>
      </c>
      <c r="C113" t="s">
        <v>27</v>
      </c>
      <c r="D113">
        <v>1</v>
      </c>
      <c r="E113" s="15">
        <v>31.048400000000001</v>
      </c>
      <c r="F113" s="9">
        <v>50.228400000000001</v>
      </c>
      <c r="G113" s="9">
        <v>30.369900000000001</v>
      </c>
      <c r="H113" s="9">
        <v>19.009699999999999</v>
      </c>
      <c r="I113" s="8">
        <v>96.535684615681987</v>
      </c>
    </row>
    <row r="114" spans="1:9" x14ac:dyDescent="0.2">
      <c r="A114" s="1">
        <v>45244</v>
      </c>
      <c r="B114" s="1" t="s">
        <v>48</v>
      </c>
      <c r="C114" t="s">
        <v>27</v>
      </c>
      <c r="D114">
        <v>2</v>
      </c>
      <c r="E114" s="15">
        <v>40.946399999999997</v>
      </c>
      <c r="F114" s="9">
        <v>45.755299999999998</v>
      </c>
      <c r="G114" s="9">
        <v>37.058100000000003</v>
      </c>
      <c r="H114" s="9">
        <v>27.785599999999999</v>
      </c>
      <c r="I114" s="8">
        <v>78.921712458814454</v>
      </c>
    </row>
    <row r="115" spans="1:9" x14ac:dyDescent="0.2">
      <c r="A115" s="1">
        <v>45244</v>
      </c>
      <c r="B115" s="1" t="s">
        <v>48</v>
      </c>
      <c r="C115" t="s">
        <v>27</v>
      </c>
      <c r="D115">
        <v>3</v>
      </c>
      <c r="E115" s="15">
        <v>44.058900000000001</v>
      </c>
      <c r="F115" s="9">
        <v>50.228400000000001</v>
      </c>
      <c r="G115" s="9">
        <v>38.315100000000001</v>
      </c>
      <c r="H115" s="9">
        <v>30.558599999999998</v>
      </c>
      <c r="I115" s="8">
        <v>75.552553162962184</v>
      </c>
    </row>
    <row r="116" spans="1:9" x14ac:dyDescent="0.2">
      <c r="A116" s="1">
        <v>45254</v>
      </c>
      <c r="B116" s="1" t="s">
        <v>48</v>
      </c>
      <c r="C116" t="s">
        <v>27</v>
      </c>
      <c r="D116">
        <v>4</v>
      </c>
      <c r="E116" s="15">
        <v>29.304099999999998</v>
      </c>
      <c r="F116" s="9">
        <v>50.228400000000001</v>
      </c>
      <c r="G116" s="9">
        <v>38.0244</v>
      </c>
      <c r="H116" s="9">
        <v>2.91594</v>
      </c>
      <c r="I116" s="8">
        <v>70.928856561192973</v>
      </c>
    </row>
    <row r="117" spans="1:9" x14ac:dyDescent="0.2">
      <c r="A117" s="1">
        <v>45254</v>
      </c>
      <c r="B117" s="1" t="s">
        <v>48</v>
      </c>
      <c r="C117" t="s">
        <v>27</v>
      </c>
      <c r="D117">
        <v>5</v>
      </c>
      <c r="E117" s="15">
        <v>52.0488</v>
      </c>
      <c r="F117" s="9">
        <v>223.4</v>
      </c>
      <c r="G117" s="9">
        <v>62.744399999999999</v>
      </c>
      <c r="H117" s="9">
        <v>3.5376300000000001</v>
      </c>
      <c r="I117" s="8">
        <v>75.785386039483512</v>
      </c>
    </row>
    <row r="118" spans="1:9" x14ac:dyDescent="0.2">
      <c r="A118" s="1">
        <v>45254</v>
      </c>
      <c r="B118" s="1" t="s">
        <v>48</v>
      </c>
      <c r="C118" t="s">
        <v>27</v>
      </c>
      <c r="D118">
        <v>6</v>
      </c>
      <c r="E118" s="15">
        <v>29.828199999999999</v>
      </c>
      <c r="F118" s="9">
        <v>50.228400000000001</v>
      </c>
      <c r="G118" s="9">
        <v>37.158200000000001</v>
      </c>
      <c r="H118" s="9">
        <v>2.82138</v>
      </c>
      <c r="I118" s="8">
        <v>50.39779089264723</v>
      </c>
    </row>
    <row r="119" spans="1:9" x14ac:dyDescent="0.2">
      <c r="A119" s="1">
        <v>44521</v>
      </c>
      <c r="B119" s="1" t="s">
        <v>48</v>
      </c>
      <c r="C119" t="s">
        <v>36</v>
      </c>
      <c r="D119">
        <v>1</v>
      </c>
      <c r="E119" s="15">
        <v>37.422499999999999</v>
      </c>
      <c r="F119" s="9">
        <v>105.93</v>
      </c>
      <c r="G119" s="9">
        <v>49.945999999999998</v>
      </c>
      <c r="H119" s="9">
        <v>3.09396</v>
      </c>
      <c r="I119" s="8">
        <v>70.259446548434241</v>
      </c>
    </row>
    <row r="120" spans="1:9" x14ac:dyDescent="0.2">
      <c r="A120" s="1">
        <v>44521</v>
      </c>
      <c r="B120" s="1" t="s">
        <v>48</v>
      </c>
      <c r="C120" t="s">
        <v>36</v>
      </c>
      <c r="D120">
        <v>2</v>
      </c>
      <c r="E120" s="15">
        <v>28.8551</v>
      </c>
      <c r="F120" s="9">
        <v>72.942899999999995</v>
      </c>
      <c r="G120" s="9">
        <v>41.3247</v>
      </c>
      <c r="H120" s="9">
        <v>3.05938</v>
      </c>
      <c r="I120" s="8">
        <v>60.449307566662327</v>
      </c>
    </row>
    <row r="121" spans="1:9" x14ac:dyDescent="0.2">
      <c r="A121" s="1">
        <v>44521</v>
      </c>
      <c r="B121" s="1" t="s">
        <v>48</v>
      </c>
      <c r="C121" t="s">
        <v>36</v>
      </c>
      <c r="D121">
        <v>3</v>
      </c>
      <c r="E121" s="15">
        <v>39.613500000000002</v>
      </c>
      <c r="F121" s="9">
        <v>96.495900000000006</v>
      </c>
      <c r="G121" s="9">
        <v>53.7834</v>
      </c>
      <c r="H121" s="9">
        <v>3.0100699999999998</v>
      </c>
      <c r="I121" s="8">
        <v>74.290603166615455</v>
      </c>
    </row>
    <row r="122" spans="1:9" x14ac:dyDescent="0.2">
      <c r="A122" s="1">
        <v>45229</v>
      </c>
      <c r="B122" s="1" t="s">
        <v>48</v>
      </c>
      <c r="C122" t="s">
        <v>36</v>
      </c>
      <c r="D122">
        <v>1</v>
      </c>
      <c r="E122" s="15">
        <v>72.837699999999998</v>
      </c>
      <c r="F122" s="9">
        <v>185.38200000000001</v>
      </c>
      <c r="G122" s="9">
        <v>86.658600000000007</v>
      </c>
      <c r="H122" s="9">
        <v>4.0763199999999999</v>
      </c>
      <c r="I122" s="8">
        <v>52.455752509573266</v>
      </c>
    </row>
    <row r="123" spans="1:9" x14ac:dyDescent="0.2">
      <c r="A123" s="1">
        <v>45229</v>
      </c>
      <c r="B123" s="1" t="s">
        <v>48</v>
      </c>
      <c r="C123" t="s">
        <v>36</v>
      </c>
      <c r="D123">
        <v>2</v>
      </c>
      <c r="E123" s="15">
        <v>38.452399999999997</v>
      </c>
      <c r="F123" s="9">
        <v>72.942899999999995</v>
      </c>
      <c r="G123" s="9">
        <v>49.9435</v>
      </c>
      <c r="H123" s="9">
        <v>2.66222</v>
      </c>
      <c r="I123" s="8">
        <v>40.087055840596612</v>
      </c>
    </row>
    <row r="124" spans="1:9" x14ac:dyDescent="0.2">
      <c r="A124" s="1">
        <v>45229</v>
      </c>
      <c r="B124" s="1" t="s">
        <v>48</v>
      </c>
      <c r="C124" t="s">
        <v>36</v>
      </c>
      <c r="D124">
        <v>3</v>
      </c>
      <c r="E124" s="15">
        <v>60.429499999999997</v>
      </c>
      <c r="F124" s="9">
        <v>223.4</v>
      </c>
      <c r="G124" s="9">
        <v>76.248800000000003</v>
      </c>
      <c r="H124" s="9">
        <v>3.5853899999999999</v>
      </c>
      <c r="I124" s="8">
        <v>64.408962030438758</v>
      </c>
    </row>
    <row r="125" spans="1:9" x14ac:dyDescent="0.2">
      <c r="A125" s="1">
        <v>45236</v>
      </c>
      <c r="B125" s="1" t="s">
        <v>48</v>
      </c>
      <c r="C125" t="s">
        <v>36</v>
      </c>
      <c r="D125">
        <v>1</v>
      </c>
      <c r="E125" s="15">
        <v>59.606499999999997</v>
      </c>
      <c r="F125" s="9">
        <v>185.38200000000001</v>
      </c>
      <c r="G125" s="9">
        <v>78.089100000000002</v>
      </c>
      <c r="H125" s="9">
        <v>3.3795299999999999</v>
      </c>
      <c r="I125" s="8">
        <v>43.390896424687853</v>
      </c>
    </row>
    <row r="126" spans="1:9" x14ac:dyDescent="0.2">
      <c r="A126" s="1">
        <v>45236</v>
      </c>
      <c r="B126" s="1" t="s">
        <v>48</v>
      </c>
      <c r="C126" t="s">
        <v>36</v>
      </c>
      <c r="D126">
        <v>2</v>
      </c>
      <c r="E126" s="15">
        <v>62.279600000000002</v>
      </c>
      <c r="F126" s="9">
        <v>168.87200000000001</v>
      </c>
      <c r="G126" s="9">
        <v>81.4255</v>
      </c>
      <c r="H126" s="9">
        <v>3.19299</v>
      </c>
      <c r="I126" s="8">
        <v>41.920105564527965</v>
      </c>
    </row>
    <row r="127" spans="1:9" x14ac:dyDescent="0.2">
      <c r="A127" s="1">
        <v>45236</v>
      </c>
      <c r="B127" s="1" t="s">
        <v>48</v>
      </c>
      <c r="C127" t="s">
        <v>36</v>
      </c>
      <c r="D127">
        <v>3</v>
      </c>
      <c r="E127" s="15">
        <v>40.704599999999999</v>
      </c>
      <c r="F127" s="9">
        <v>96.495900000000006</v>
      </c>
      <c r="G127" s="9">
        <v>54.307299999999998</v>
      </c>
      <c r="H127" s="9">
        <v>2.8848400000000001</v>
      </c>
      <c r="I127" s="8">
        <v>39.817605632362039</v>
      </c>
    </row>
    <row r="128" spans="1:9" x14ac:dyDescent="0.2">
      <c r="A128" s="1">
        <v>45241</v>
      </c>
      <c r="B128" s="1" t="s">
        <v>48</v>
      </c>
      <c r="C128" t="s">
        <v>36</v>
      </c>
      <c r="D128">
        <v>1</v>
      </c>
      <c r="E128" s="15">
        <v>45.659399999999998</v>
      </c>
      <c r="F128" s="9">
        <v>96.495900000000006</v>
      </c>
      <c r="G128" s="9">
        <v>59.253500000000003</v>
      </c>
      <c r="H128" s="9">
        <v>2.7077499999999999</v>
      </c>
      <c r="I128" s="8">
        <v>81.915224176036148</v>
      </c>
    </row>
    <row r="129" spans="1:9" x14ac:dyDescent="0.2">
      <c r="A129" s="1">
        <v>45241</v>
      </c>
      <c r="B129" s="1" t="s">
        <v>48</v>
      </c>
      <c r="C129" t="s">
        <v>36</v>
      </c>
      <c r="D129">
        <v>2</v>
      </c>
      <c r="E129" s="15">
        <v>45.184800000000003</v>
      </c>
      <c r="F129" s="9">
        <v>96.495900000000006</v>
      </c>
      <c r="G129" s="9">
        <v>57.821599999999997</v>
      </c>
      <c r="H129" s="9">
        <v>2.7143799999999998</v>
      </c>
      <c r="I129" s="8">
        <v>53.559051156026612</v>
      </c>
    </row>
    <row r="130" spans="1:9" x14ac:dyDescent="0.2">
      <c r="A130" s="1">
        <v>45246</v>
      </c>
      <c r="B130" s="1" t="s">
        <v>48</v>
      </c>
      <c r="C130" t="s">
        <v>36</v>
      </c>
      <c r="D130">
        <v>1</v>
      </c>
      <c r="E130" s="15">
        <v>33.92</v>
      </c>
      <c r="F130" s="9">
        <v>87.902199999999993</v>
      </c>
      <c r="G130" s="9">
        <v>48.563000000000002</v>
      </c>
      <c r="H130" s="9">
        <v>3.2913899999999998</v>
      </c>
      <c r="I130" s="8">
        <v>54.505487460626881</v>
      </c>
    </row>
    <row r="131" spans="1:9" x14ac:dyDescent="0.2">
      <c r="A131" s="1">
        <v>45246</v>
      </c>
      <c r="B131" s="1" t="s">
        <v>48</v>
      </c>
      <c r="C131" t="s">
        <v>36</v>
      </c>
      <c r="D131">
        <v>2</v>
      </c>
      <c r="E131" s="15">
        <v>32.559399999999997</v>
      </c>
      <c r="F131" s="9">
        <v>55.1389</v>
      </c>
      <c r="G131" s="9">
        <v>42.981900000000003</v>
      </c>
      <c r="H131" s="9">
        <v>2.9133900000000001</v>
      </c>
      <c r="I131" s="8">
        <v>61.88772596638524</v>
      </c>
    </row>
    <row r="132" spans="1:9" x14ac:dyDescent="0.2">
      <c r="A132" s="1">
        <v>45255</v>
      </c>
      <c r="B132" s="1" t="s">
        <v>48</v>
      </c>
      <c r="C132" t="s">
        <v>36</v>
      </c>
      <c r="D132">
        <v>1</v>
      </c>
      <c r="E132" s="15">
        <v>18.610700000000001</v>
      </c>
      <c r="F132" s="9">
        <v>105.93</v>
      </c>
      <c r="G132" s="9">
        <v>27.878799999999998</v>
      </c>
      <c r="H132" s="9">
        <v>5.0911200000000001</v>
      </c>
      <c r="I132" s="8">
        <v>58.299610682226458</v>
      </c>
    </row>
    <row r="133" spans="1:9" x14ac:dyDescent="0.2">
      <c r="A133" s="1">
        <v>45255</v>
      </c>
      <c r="B133" s="1" t="s">
        <v>48</v>
      </c>
      <c r="C133" t="s">
        <v>36</v>
      </c>
      <c r="D133">
        <v>2</v>
      </c>
      <c r="E133" s="15">
        <v>15.9572</v>
      </c>
      <c r="F133" s="9">
        <v>41.680500000000002</v>
      </c>
      <c r="G133" s="9">
        <v>23.219000000000001</v>
      </c>
      <c r="H133" s="9">
        <v>4.4003699999999997</v>
      </c>
      <c r="I133" s="8">
        <v>70.470750610703917</v>
      </c>
    </row>
    <row r="134" spans="1:9" x14ac:dyDescent="0.2">
      <c r="A134" s="1">
        <v>45255</v>
      </c>
      <c r="B134" s="1" t="s">
        <v>48</v>
      </c>
      <c r="C134" t="s">
        <v>36</v>
      </c>
      <c r="D134">
        <v>3</v>
      </c>
      <c r="E134" s="15">
        <v>17.4223</v>
      </c>
      <c r="F134" s="9">
        <v>45.755299999999998</v>
      </c>
      <c r="G134" s="9">
        <v>26.6083</v>
      </c>
      <c r="H134" s="9">
        <v>4.5285200000000003</v>
      </c>
      <c r="I134" s="8">
        <v>81.806442065879608</v>
      </c>
    </row>
    <row r="135" spans="1:9" x14ac:dyDescent="0.2">
      <c r="A135" s="1">
        <v>45256</v>
      </c>
      <c r="B135" s="1" t="s">
        <v>48</v>
      </c>
      <c r="C135" t="s">
        <v>36</v>
      </c>
      <c r="D135">
        <v>1</v>
      </c>
      <c r="E135" s="15">
        <v>32.971600000000002</v>
      </c>
      <c r="F135" s="9">
        <v>87.902199999999993</v>
      </c>
      <c r="G135" s="9">
        <v>44.491300000000003</v>
      </c>
      <c r="H135" s="9">
        <v>3.1018300000000001</v>
      </c>
      <c r="I135" s="8">
        <v>78.271566014047863</v>
      </c>
    </row>
    <row r="136" spans="1:9" x14ac:dyDescent="0.2">
      <c r="A136" s="1">
        <v>45256</v>
      </c>
      <c r="B136" s="1" t="s">
        <v>48</v>
      </c>
      <c r="C136" t="s">
        <v>36</v>
      </c>
      <c r="D136">
        <v>2</v>
      </c>
      <c r="E136" s="15">
        <v>34.917900000000003</v>
      </c>
      <c r="F136" s="9">
        <v>105.93</v>
      </c>
      <c r="G136" s="9">
        <v>49.1389</v>
      </c>
      <c r="H136" s="9">
        <v>3.4575200000000001</v>
      </c>
      <c r="I136" s="8">
        <v>65.605181370069104</v>
      </c>
    </row>
    <row r="137" spans="1:9" x14ac:dyDescent="0.2">
      <c r="A137" s="1">
        <v>45256</v>
      </c>
      <c r="B137" s="1" t="s">
        <v>48</v>
      </c>
      <c r="C137" t="s">
        <v>36</v>
      </c>
      <c r="D137">
        <v>3</v>
      </c>
      <c r="E137" s="15">
        <v>43.411000000000001</v>
      </c>
      <c r="F137" s="9">
        <v>105.93</v>
      </c>
      <c r="G137" s="9">
        <v>60.095799999999997</v>
      </c>
      <c r="H137" s="9">
        <v>3.0196999999999998</v>
      </c>
      <c r="I137" s="8">
        <v>59.859986240467919</v>
      </c>
    </row>
    <row r="138" spans="1:9" x14ac:dyDescent="0.2">
      <c r="A138" s="1">
        <v>45229</v>
      </c>
      <c r="B138" s="1" t="s">
        <v>48</v>
      </c>
      <c r="C138" t="s">
        <v>42</v>
      </c>
      <c r="D138">
        <v>1</v>
      </c>
      <c r="E138" s="15">
        <v>29.060700000000001</v>
      </c>
      <c r="F138" s="9">
        <v>66.446899999999999</v>
      </c>
      <c r="G138" s="9">
        <v>40.677100000000003</v>
      </c>
      <c r="H138" s="9">
        <v>2.86246</v>
      </c>
      <c r="I138" s="8">
        <v>78.464066348821277</v>
      </c>
    </row>
    <row r="139" spans="1:9" x14ac:dyDescent="0.2">
      <c r="A139" s="1">
        <v>45229</v>
      </c>
      <c r="B139" s="1" t="s">
        <v>48</v>
      </c>
      <c r="C139" t="s">
        <v>42</v>
      </c>
      <c r="D139">
        <v>2</v>
      </c>
      <c r="E139" s="15">
        <v>77.505200000000002</v>
      </c>
      <c r="F139" s="9">
        <v>80.073999999999998</v>
      </c>
      <c r="G139" s="9">
        <v>87.857699999999994</v>
      </c>
      <c r="H139" s="9">
        <v>4.2368499999999996</v>
      </c>
      <c r="I139" s="8">
        <v>79.048491820664935</v>
      </c>
    </row>
    <row r="140" spans="1:9" x14ac:dyDescent="0.2">
      <c r="A140" s="1">
        <v>45236</v>
      </c>
      <c r="B140" s="1" t="s">
        <v>48</v>
      </c>
      <c r="C140" t="s">
        <v>42</v>
      </c>
      <c r="D140">
        <v>1</v>
      </c>
      <c r="E140" s="15">
        <v>41.191499999999998</v>
      </c>
      <c r="F140" s="9">
        <v>96.495900000000006</v>
      </c>
      <c r="G140" s="9">
        <v>56.619399999999999</v>
      </c>
      <c r="H140" s="9">
        <v>3.0192000000000001</v>
      </c>
      <c r="I140" s="8">
        <v>55.638777523648791</v>
      </c>
    </row>
    <row r="141" spans="1:9" x14ac:dyDescent="0.2">
      <c r="A141" s="1">
        <v>45236</v>
      </c>
      <c r="B141" s="1" t="s">
        <v>48</v>
      </c>
      <c r="C141" t="s">
        <v>42</v>
      </c>
      <c r="D141">
        <v>2</v>
      </c>
      <c r="E141" s="15">
        <v>37.551200000000001</v>
      </c>
      <c r="F141" s="9">
        <v>80.073999999999998</v>
      </c>
      <c r="G141" s="9">
        <v>49.730400000000003</v>
      </c>
      <c r="H141" s="9">
        <v>2.9190900000000002</v>
      </c>
      <c r="I141" s="8">
        <v>62.926666605521142</v>
      </c>
    </row>
    <row r="142" spans="1:9" x14ac:dyDescent="0.2">
      <c r="A142" s="1">
        <v>45236</v>
      </c>
      <c r="B142" s="1" t="s">
        <v>48</v>
      </c>
      <c r="C142" t="s">
        <v>42</v>
      </c>
      <c r="D142">
        <v>1</v>
      </c>
      <c r="E142" s="15">
        <v>40.7438</v>
      </c>
      <c r="F142" s="9">
        <v>87.902199999999993</v>
      </c>
      <c r="G142" s="9">
        <v>54.313200000000002</v>
      </c>
      <c r="H142" s="9">
        <v>2.87507</v>
      </c>
      <c r="I142" s="8" t="s">
        <v>138</v>
      </c>
    </row>
    <row r="143" spans="1:9" x14ac:dyDescent="0.2">
      <c r="A143" s="1">
        <v>45241</v>
      </c>
      <c r="B143" s="1" t="s">
        <v>48</v>
      </c>
      <c r="C143" t="s">
        <v>42</v>
      </c>
      <c r="D143">
        <v>1</v>
      </c>
      <c r="E143" s="15">
        <v>60.738</v>
      </c>
      <c r="F143" s="9">
        <v>185.38200000000001</v>
      </c>
      <c r="G143" s="9">
        <v>75.040700000000001</v>
      </c>
      <c r="H143" s="9">
        <v>3.1895199999999999</v>
      </c>
      <c r="I143" s="8">
        <v>57.799582621012547</v>
      </c>
    </row>
    <row r="144" spans="1:9" x14ac:dyDescent="0.2">
      <c r="A144" s="1">
        <v>45241</v>
      </c>
      <c r="B144" s="1" t="s">
        <v>48</v>
      </c>
      <c r="C144" t="s">
        <v>42</v>
      </c>
      <c r="D144">
        <v>3</v>
      </c>
      <c r="E144" s="15">
        <v>44.606299999999997</v>
      </c>
      <c r="F144" s="9">
        <v>105.93</v>
      </c>
      <c r="G144" s="9">
        <v>60.035299999999999</v>
      </c>
      <c r="H144" s="9">
        <v>2.9182899999999998</v>
      </c>
      <c r="I144" s="8">
        <v>44.164664588442307</v>
      </c>
    </row>
    <row r="145" spans="1:9" x14ac:dyDescent="0.2">
      <c r="A145" s="1">
        <v>45241</v>
      </c>
      <c r="B145" s="1" t="s">
        <v>48</v>
      </c>
      <c r="C145" t="s">
        <v>42</v>
      </c>
      <c r="D145">
        <v>2</v>
      </c>
      <c r="E145" s="15">
        <v>58.581899999999997</v>
      </c>
      <c r="F145" s="9">
        <v>80.073999999999998</v>
      </c>
      <c r="G145" s="9">
        <v>73.721999999999994</v>
      </c>
      <c r="H145" s="9">
        <v>3.41011</v>
      </c>
      <c r="I145" s="8">
        <v>43.401899122273768</v>
      </c>
    </row>
    <row r="146" spans="1:9" x14ac:dyDescent="0.2">
      <c r="A146" s="1">
        <v>45246</v>
      </c>
      <c r="B146" s="1" t="s">
        <v>48</v>
      </c>
      <c r="C146" t="s">
        <v>42</v>
      </c>
      <c r="D146">
        <v>1</v>
      </c>
      <c r="E146" s="15">
        <v>30.715800000000002</v>
      </c>
      <c r="F146" s="9">
        <v>72.942899999999995</v>
      </c>
      <c r="G146" s="9">
        <v>41.805500000000002</v>
      </c>
      <c r="H146" s="9">
        <v>2.9531900000000002</v>
      </c>
      <c r="I146" s="8">
        <v>52.534849573194862</v>
      </c>
    </row>
    <row r="147" spans="1:9" x14ac:dyDescent="0.2">
      <c r="A147" s="1">
        <v>45246</v>
      </c>
      <c r="B147" s="1" t="s">
        <v>48</v>
      </c>
      <c r="C147" t="s">
        <v>42</v>
      </c>
      <c r="D147">
        <v>2</v>
      </c>
      <c r="E147" s="15">
        <v>40.045099999999998</v>
      </c>
      <c r="F147" s="9">
        <v>87.902199999999993</v>
      </c>
      <c r="G147" s="9">
        <v>53.228299999999997</v>
      </c>
      <c r="H147" s="9">
        <v>2.8309600000000001</v>
      </c>
      <c r="I147" s="8">
        <v>71.833516571397681</v>
      </c>
    </row>
    <row r="148" spans="1:9" x14ac:dyDescent="0.2">
      <c r="A148" s="1">
        <v>45246</v>
      </c>
      <c r="B148" s="1" t="s">
        <v>48</v>
      </c>
      <c r="C148" t="s">
        <v>42</v>
      </c>
      <c r="D148">
        <v>3</v>
      </c>
      <c r="E148" s="15">
        <v>39.71</v>
      </c>
      <c r="F148" s="9">
        <v>96.495900000000006</v>
      </c>
      <c r="G148" s="9">
        <v>53.223599999999998</v>
      </c>
      <c r="H148" s="9">
        <v>2.9832999999999998</v>
      </c>
      <c r="I148" s="8">
        <v>59.367544958929884</v>
      </c>
    </row>
    <row r="149" spans="1:9" x14ac:dyDescent="0.2">
      <c r="A149" s="1">
        <v>45251</v>
      </c>
      <c r="B149" s="1" t="s">
        <v>48</v>
      </c>
      <c r="C149" t="s">
        <v>42</v>
      </c>
      <c r="D149">
        <v>1</v>
      </c>
      <c r="E149" s="15">
        <v>41.131799999999998</v>
      </c>
      <c r="F149" s="9">
        <v>96.495900000000006</v>
      </c>
      <c r="G149" s="9">
        <v>54.878300000000003</v>
      </c>
      <c r="H149" s="9">
        <v>2.9040300000000001</v>
      </c>
      <c r="I149" s="8">
        <v>58.334739095966142</v>
      </c>
    </row>
    <row r="150" spans="1:9" x14ac:dyDescent="0.2">
      <c r="A150" s="1">
        <v>45251</v>
      </c>
      <c r="B150" s="1" t="s">
        <v>48</v>
      </c>
      <c r="C150" t="s">
        <v>42</v>
      </c>
      <c r="D150">
        <v>2</v>
      </c>
      <c r="E150" s="15">
        <v>41.967300000000002</v>
      </c>
      <c r="F150" s="9">
        <v>96.495900000000006</v>
      </c>
      <c r="G150" s="9">
        <v>54.964500000000001</v>
      </c>
      <c r="H150" s="9">
        <v>2.84198</v>
      </c>
      <c r="I150" s="8">
        <v>57.397740282319603</v>
      </c>
    </row>
    <row r="151" spans="1:9" x14ac:dyDescent="0.2">
      <c r="A151" s="1">
        <v>45251</v>
      </c>
      <c r="B151" s="1" t="s">
        <v>48</v>
      </c>
      <c r="C151" t="s">
        <v>42</v>
      </c>
      <c r="D151">
        <v>3</v>
      </c>
      <c r="E151" s="15">
        <v>41.761299999999999</v>
      </c>
      <c r="F151" s="9">
        <v>105.93</v>
      </c>
      <c r="G151" s="9">
        <v>56.398099999999999</v>
      </c>
      <c r="H151" s="9">
        <v>3.0032199999999998</v>
      </c>
      <c r="I151" s="8">
        <v>57.307713465723481</v>
      </c>
    </row>
    <row r="152" spans="1:9" x14ac:dyDescent="0.2">
      <c r="A152" s="1">
        <v>45256</v>
      </c>
      <c r="B152" s="1" t="s">
        <v>48</v>
      </c>
      <c r="C152" t="s">
        <v>42</v>
      </c>
      <c r="D152">
        <v>1</v>
      </c>
      <c r="E152" s="15">
        <v>41.942799999999998</v>
      </c>
      <c r="F152" s="9">
        <v>96.495900000000006</v>
      </c>
      <c r="G152" s="9">
        <v>57.215800000000002</v>
      </c>
      <c r="H152" s="9">
        <v>2.9592399999999999</v>
      </c>
      <c r="I152" s="8">
        <v>79.408244374179887</v>
      </c>
    </row>
    <row r="153" spans="1:9" x14ac:dyDescent="0.2">
      <c r="A153" s="1">
        <v>45256</v>
      </c>
      <c r="B153" s="1" t="s">
        <v>48</v>
      </c>
      <c r="C153" t="s">
        <v>42</v>
      </c>
      <c r="D153">
        <v>2</v>
      </c>
      <c r="E153" s="15">
        <v>27.663799999999998</v>
      </c>
      <c r="F153" s="9">
        <v>72.942899999999995</v>
      </c>
      <c r="G153" s="9">
        <v>40.752899999999997</v>
      </c>
      <c r="H153" s="9">
        <v>3.2433900000000002</v>
      </c>
      <c r="I153" s="8">
        <v>55.126349402787312</v>
      </c>
    </row>
    <row r="154" spans="1:9" x14ac:dyDescent="0.2">
      <c r="A154" s="1">
        <v>45256</v>
      </c>
      <c r="B154" s="1" t="s">
        <v>48</v>
      </c>
      <c r="C154" t="s">
        <v>42</v>
      </c>
      <c r="D154">
        <v>3</v>
      </c>
      <c r="E154" s="15">
        <v>25.081700000000001</v>
      </c>
      <c r="F154" s="9">
        <v>72.942899999999995</v>
      </c>
      <c r="G154" s="9">
        <v>33.228999999999999</v>
      </c>
      <c r="H154" s="9">
        <v>3.0175700000000001</v>
      </c>
      <c r="I154" s="8">
        <v>72.545634677712115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B707-EA3F-504D-888E-76881518B388}">
  <dimension ref="A1:AU51"/>
  <sheetViews>
    <sheetView topLeftCell="AF1" workbookViewId="0">
      <selection activeCell="F28" sqref="E28:F28"/>
    </sheetView>
  </sheetViews>
  <sheetFormatPr baseColWidth="10" defaultRowHeight="16" x14ac:dyDescent="0.2"/>
  <cols>
    <col min="1" max="1" width="9.1640625" customWidth="1"/>
    <col min="2" max="4" width="25" customWidth="1"/>
  </cols>
  <sheetData>
    <row r="1" spans="1:47" x14ac:dyDescent="0.2">
      <c r="A1" s="2" t="s">
        <v>0</v>
      </c>
      <c r="B1" s="2" t="s">
        <v>80</v>
      </c>
      <c r="C1" s="2" t="s">
        <v>2</v>
      </c>
      <c r="D1" s="2" t="s">
        <v>81</v>
      </c>
      <c r="E1" s="2" t="s">
        <v>3</v>
      </c>
      <c r="F1" s="2" t="s">
        <v>4</v>
      </c>
      <c r="G1" s="2" t="s">
        <v>82</v>
      </c>
      <c r="H1" s="2" t="s">
        <v>83</v>
      </c>
      <c r="I1" s="2" t="s">
        <v>84</v>
      </c>
      <c r="J1" s="2" t="s">
        <v>85</v>
      </c>
      <c r="K1" s="2" t="s">
        <v>86</v>
      </c>
      <c r="L1" s="2" t="s">
        <v>87</v>
      </c>
      <c r="M1" s="2" t="s">
        <v>88</v>
      </c>
      <c r="N1" s="2" t="s">
        <v>89</v>
      </c>
      <c r="O1" s="2" t="s">
        <v>90</v>
      </c>
      <c r="P1" s="2" t="s">
        <v>91</v>
      </c>
      <c r="Q1" s="2" t="s">
        <v>92</v>
      </c>
      <c r="R1" s="2" t="s">
        <v>93</v>
      </c>
      <c r="S1" s="2" t="s">
        <v>94</v>
      </c>
      <c r="T1" s="2" t="s">
        <v>95</v>
      </c>
      <c r="U1" s="2" t="s">
        <v>96</v>
      </c>
      <c r="V1" s="2" t="s">
        <v>97</v>
      </c>
      <c r="W1" s="2" t="s">
        <v>98</v>
      </c>
      <c r="X1" s="2" t="s">
        <v>99</v>
      </c>
      <c r="Y1" s="2" t="s">
        <v>100</v>
      </c>
      <c r="Z1" s="2" t="s">
        <v>101</v>
      </c>
      <c r="AA1" s="3" t="s">
        <v>102</v>
      </c>
      <c r="AB1" s="3" t="s">
        <v>103</v>
      </c>
      <c r="AC1" s="3" t="s">
        <v>104</v>
      </c>
      <c r="AD1" s="2" t="s">
        <v>105</v>
      </c>
      <c r="AE1" s="2" t="s">
        <v>106</v>
      </c>
      <c r="AF1" s="2" t="s">
        <v>107</v>
      </c>
      <c r="AG1" s="2" t="s">
        <v>108</v>
      </c>
      <c r="AH1" s="2" t="s">
        <v>109</v>
      </c>
      <c r="AI1" s="2" t="s">
        <v>110</v>
      </c>
      <c r="AJ1" s="2" t="s">
        <v>111</v>
      </c>
      <c r="AK1" s="2" t="s">
        <v>112</v>
      </c>
      <c r="AL1" s="2" t="s">
        <v>113</v>
      </c>
      <c r="AM1" s="2" t="s">
        <v>114</v>
      </c>
      <c r="AN1" s="2" t="s">
        <v>115</v>
      </c>
      <c r="AO1" s="2" t="s">
        <v>116</v>
      </c>
      <c r="AP1" s="2" t="s">
        <v>117</v>
      </c>
      <c r="AQ1" s="2" t="s">
        <v>118</v>
      </c>
      <c r="AR1" s="2" t="s">
        <v>119</v>
      </c>
      <c r="AS1" s="2" t="s">
        <v>120</v>
      </c>
      <c r="AT1" s="2" t="s">
        <v>121</v>
      </c>
      <c r="AU1" s="2" t="s">
        <v>122</v>
      </c>
    </row>
    <row r="2" spans="1:47" x14ac:dyDescent="0.2">
      <c r="A2" t="s">
        <v>10</v>
      </c>
      <c r="B2" t="s">
        <v>26</v>
      </c>
      <c r="C2" s="4">
        <v>45040</v>
      </c>
      <c r="D2" t="s">
        <v>123</v>
      </c>
      <c r="E2" t="s">
        <v>27</v>
      </c>
      <c r="F2" t="s">
        <v>15</v>
      </c>
      <c r="G2">
        <v>1646.2666666666667</v>
      </c>
      <c r="H2">
        <v>6730.8666666666668</v>
      </c>
      <c r="I2">
        <v>56894.866666666669</v>
      </c>
      <c r="J2">
        <v>19572.466666666667</v>
      </c>
      <c r="K2">
        <v>219086.33333333334</v>
      </c>
      <c r="L2">
        <v>16459.2</v>
      </c>
      <c r="M2">
        <v>591871.46666666667</v>
      </c>
      <c r="N2">
        <v>8717.7999999999993</v>
      </c>
      <c r="O2">
        <v>435.33333333333331</v>
      </c>
      <c r="P2">
        <v>103640.4</v>
      </c>
      <c r="Q2">
        <v>406.26666666666665</v>
      </c>
      <c r="R2">
        <v>5831.8666666666668</v>
      </c>
      <c r="S2">
        <v>1088.9333333333334</v>
      </c>
      <c r="T2">
        <v>15842.4</v>
      </c>
      <c r="U2">
        <v>5707.8666666666668</v>
      </c>
      <c r="V2">
        <v>820.2</v>
      </c>
      <c r="W2">
        <v>25213.933333333334</v>
      </c>
      <c r="X2">
        <v>1170.5333333333333</v>
      </c>
      <c r="Y2">
        <v>1314.8666666666666</v>
      </c>
      <c r="Z2">
        <v>1230.1333333333334</v>
      </c>
      <c r="AA2" s="5">
        <f>GEOMEAN(G2:Z2)</f>
        <v>7059.9171190962006</v>
      </c>
      <c r="AB2" s="6">
        <f>LN(G2/AA2)</f>
        <v>-1.4559232138881129</v>
      </c>
      <c r="AC2" s="6">
        <f>LN(H2/AA2)</f>
        <v>-4.7729399943725589E-2</v>
      </c>
      <c r="AD2" s="6">
        <f>LN(I2/AA2)</f>
        <v>2.0867718083765143</v>
      </c>
      <c r="AE2">
        <f>LN(J2/AA2)</f>
        <v>1.019690504797244</v>
      </c>
      <c r="AF2" s="6">
        <f>LN(K2/AA2)</f>
        <v>3.4350325563362234</v>
      </c>
      <c r="AG2">
        <f>LN(L2/AA2)</f>
        <v>0.84645127946317389</v>
      </c>
      <c r="AH2">
        <f>LN(M2/AA2)</f>
        <v>4.4288561822621002</v>
      </c>
      <c r="AI2">
        <f>LN(N2/AA2)</f>
        <v>0.21093360058007296</v>
      </c>
      <c r="AJ2">
        <f>LN(O2/AA2)</f>
        <v>-2.7860765697453251</v>
      </c>
      <c r="AK2">
        <f>LN(P2/AA2)</f>
        <v>2.6864939032687079</v>
      </c>
      <c r="AL2">
        <f>LN(Q2/AA2)</f>
        <v>-2.8551788324701475</v>
      </c>
      <c r="AM2">
        <f>LN(R2/AA2)</f>
        <v>-0.19109617985498698</v>
      </c>
      <c r="AN2">
        <f>LN(S2/AA2)</f>
        <v>-1.8692346880975808</v>
      </c>
      <c r="AO2">
        <f>LN(T2/AA2)</f>
        <v>0.80825657812907881</v>
      </c>
      <c r="AP2">
        <f>LN(U2/AA2)</f>
        <v>-0.21258797161795556</v>
      </c>
      <c r="AQ2">
        <f>LN(V2/AA2)</f>
        <v>-2.1526403779556329</v>
      </c>
      <c r="AR2">
        <f>LN(W2/AA2)</f>
        <v>1.2729634398403897</v>
      </c>
      <c r="AS2">
        <f>LN(X2/AA2)</f>
        <v>-1.7969738265296478</v>
      </c>
      <c r="AT2">
        <f>LN(Y2/AA2)</f>
        <v>-1.6806980456122984</v>
      </c>
      <c r="AU2">
        <f>LN(Z2/AA2)</f>
        <v>-1.7473107473380907</v>
      </c>
    </row>
    <row r="3" spans="1:47" x14ac:dyDescent="0.2">
      <c r="A3" t="s">
        <v>10</v>
      </c>
      <c r="B3" t="s">
        <v>28</v>
      </c>
      <c r="C3" s="1">
        <v>45047</v>
      </c>
      <c r="D3" t="s">
        <v>123</v>
      </c>
      <c r="E3" t="s">
        <v>27</v>
      </c>
      <c r="F3" t="s">
        <v>15</v>
      </c>
      <c r="G3">
        <v>1803.5333333333333</v>
      </c>
      <c r="H3">
        <v>9118.1333333333332</v>
      </c>
      <c r="I3">
        <v>76730.600000000006</v>
      </c>
      <c r="J3">
        <v>17037.933333333334</v>
      </c>
      <c r="K3">
        <v>115886.33333333333</v>
      </c>
      <c r="L3">
        <v>16310.866666666667</v>
      </c>
      <c r="M3">
        <v>831698.46666666667</v>
      </c>
      <c r="N3">
        <v>11673.133333333333</v>
      </c>
      <c r="O3">
        <v>624.20000000000005</v>
      </c>
      <c r="P3">
        <v>146732.66666666666</v>
      </c>
      <c r="Q3">
        <v>563.26666666666665</v>
      </c>
      <c r="R3">
        <v>5835.8</v>
      </c>
      <c r="S3">
        <v>1160.5333333333333</v>
      </c>
      <c r="T3">
        <v>15873.4</v>
      </c>
      <c r="U3">
        <v>4304.4666666666662</v>
      </c>
      <c r="V3">
        <v>779.8</v>
      </c>
      <c r="W3">
        <v>31118.133333333335</v>
      </c>
      <c r="X3">
        <v>1299.6666666666667</v>
      </c>
      <c r="Y3">
        <v>1124.4666666666667</v>
      </c>
      <c r="Z3">
        <v>1259.2666666666667</v>
      </c>
      <c r="AA3" s="5">
        <f t="shared" ref="AA3:AA51" si="0">GEOMEAN(G3:Z3)</f>
        <v>7606.6627396527983</v>
      </c>
      <c r="AB3" s="6">
        <f t="shared" ref="AB3:AB51" si="1">LN(G3/AA3)</f>
        <v>-1.4392768357353707</v>
      </c>
      <c r="AC3" s="6">
        <f t="shared" ref="AC3:AC51" si="2">LN(H3/AA3)</f>
        <v>0.18124056526799745</v>
      </c>
      <c r="AD3" s="6">
        <f t="shared" ref="AD3:AD51" si="3">LN(I3/AA3)</f>
        <v>2.3112760462800703</v>
      </c>
      <c r="AE3">
        <f t="shared" ref="AE3:AE51" si="4">LN(J3/AA3)</f>
        <v>0.80641769128448015</v>
      </c>
      <c r="AF3" s="6">
        <f t="shared" ref="AF3:AF51" si="5">LN(K3/AA3)</f>
        <v>2.7235852861414847</v>
      </c>
      <c r="AG3">
        <f t="shared" ref="AG3:AG51" si="6">LN(L3/AA3)</f>
        <v>0.76280701284968244</v>
      </c>
      <c r="AH3">
        <f t="shared" ref="AH3:AH51" si="7">LN(M3/AA3)</f>
        <v>4.6944454157532656</v>
      </c>
      <c r="AI3">
        <f t="shared" ref="AI3:AI51" si="8">LN(N3/AA3)</f>
        <v>0.42826536546980976</v>
      </c>
      <c r="AJ3">
        <f t="shared" ref="AJ3:AJ51" si="9">LN(O3/AA3)</f>
        <v>-2.5003089886516525</v>
      </c>
      <c r="AK3">
        <f t="shared" ref="AK3:AK51" si="10">LN(P3/AA3)</f>
        <v>2.9595877975183669</v>
      </c>
      <c r="AL3">
        <f t="shared" ref="AL3:AL51" si="11">LN(Q3/AA3)</f>
        <v>-2.6030266494376972</v>
      </c>
      <c r="AM3">
        <f t="shared" ref="AM3:AM51" si="12">LN(R3/AA3)</f>
        <v>-0.26501317948086511</v>
      </c>
      <c r="AN3">
        <f t="shared" ref="AN3:AN51" si="13">LN(S3/AA3)</f>
        <v>-1.8801448699348728</v>
      </c>
      <c r="AO3">
        <f t="shared" ref="AO3:AO51" si="14">LN(T3/AA3)</f>
        <v>0.7356202127915944</v>
      </c>
      <c r="AP3">
        <f t="shared" ref="AP3:AP51" si="15">LN(U3/AA3)</f>
        <v>-0.56937129625427829</v>
      </c>
      <c r="AQ3">
        <f t="shared" ref="AQ3:AQ51" si="16">LN(V3/AA3)</f>
        <v>-2.277742341939835</v>
      </c>
      <c r="AR3">
        <f t="shared" ref="AR3:AR51" si="17">LN(W3/AA3)</f>
        <v>1.408766175142913</v>
      </c>
      <c r="AS3">
        <f t="shared" ref="AS3:AS51" si="18">LN(X3/AA3)</f>
        <v>-1.7669167181738441</v>
      </c>
      <c r="AT3">
        <f t="shared" ref="AT3:AT51" si="19">LN(Y3/AA3)</f>
        <v>-1.9117156903325274</v>
      </c>
      <c r="AU3">
        <f t="shared" ref="AU3:AU51" si="20">LN(Z3/AA3)</f>
        <v>-1.7984949985587222</v>
      </c>
    </row>
    <row r="4" spans="1:47" x14ac:dyDescent="0.2">
      <c r="A4" t="s">
        <v>10</v>
      </c>
      <c r="B4" t="s">
        <v>29</v>
      </c>
      <c r="C4" s="1">
        <v>45051</v>
      </c>
      <c r="D4" t="s">
        <v>123</v>
      </c>
      <c r="E4" t="s">
        <v>27</v>
      </c>
      <c r="F4" t="s">
        <v>15</v>
      </c>
      <c r="G4">
        <v>2182.1999999999998</v>
      </c>
      <c r="H4">
        <v>11350.266666666666</v>
      </c>
      <c r="I4">
        <v>94835.733333333337</v>
      </c>
      <c r="J4">
        <v>21855</v>
      </c>
      <c r="K4">
        <v>182540.86666666667</v>
      </c>
      <c r="L4">
        <v>20757.066666666666</v>
      </c>
      <c r="M4">
        <v>1148377.6666666667</v>
      </c>
      <c r="N4">
        <v>15345.866666666667</v>
      </c>
      <c r="O4">
        <v>819.2</v>
      </c>
      <c r="P4">
        <v>189529.8</v>
      </c>
      <c r="Q4">
        <v>701.86666666666667</v>
      </c>
      <c r="R4">
        <v>5767.2</v>
      </c>
      <c r="S4">
        <v>1232.7333333333333</v>
      </c>
      <c r="T4">
        <v>845.33333333333337</v>
      </c>
      <c r="U4">
        <v>5188.9333333333334</v>
      </c>
      <c r="V4">
        <v>850.93333333333328</v>
      </c>
      <c r="W4">
        <v>42908.2</v>
      </c>
      <c r="X4">
        <v>1207.6666666666667</v>
      </c>
      <c r="Y4">
        <v>975.66666666666663</v>
      </c>
      <c r="Z4">
        <v>1102.5999999999999</v>
      </c>
      <c r="AA4" s="5">
        <f t="shared" si="0"/>
        <v>7711.1565041385029</v>
      </c>
      <c r="AB4" s="6">
        <f t="shared" si="1"/>
        <v>-1.2623346346241922</v>
      </c>
      <c r="AC4" s="6">
        <f t="shared" si="2"/>
        <v>0.38657306164885774</v>
      </c>
      <c r="AD4" s="6">
        <f t="shared" si="3"/>
        <v>2.5094780952721099</v>
      </c>
      <c r="AE4">
        <f t="shared" si="4"/>
        <v>1.0417615514522245</v>
      </c>
      <c r="AF4" s="6">
        <f t="shared" si="5"/>
        <v>3.1643058980322367</v>
      </c>
      <c r="AG4">
        <f t="shared" si="6"/>
        <v>0.99021857408449032</v>
      </c>
      <c r="AH4">
        <f t="shared" si="7"/>
        <v>5.0034373238477201</v>
      </c>
      <c r="AI4">
        <f t="shared" si="8"/>
        <v>0.68817798837993693</v>
      </c>
      <c r="AJ4">
        <f t="shared" si="9"/>
        <v>-2.2420952015599469</v>
      </c>
      <c r="AK4">
        <f t="shared" si="10"/>
        <v>3.2018780912326843</v>
      </c>
      <c r="AL4">
        <f t="shared" si="11"/>
        <v>-2.3966800033823019</v>
      </c>
      <c r="AM4">
        <f t="shared" si="12"/>
        <v>-0.29048148275482155</v>
      </c>
      <c r="AN4">
        <f t="shared" si="13"/>
        <v>-1.8334342507404142</v>
      </c>
      <c r="AO4">
        <f t="shared" si="14"/>
        <v>-2.2106924289561833</v>
      </c>
      <c r="AP4">
        <f t="shared" si="15"/>
        <v>-0.39614002425061062</v>
      </c>
      <c r="AQ4">
        <f t="shared" si="16"/>
        <v>-2.2040896695492664</v>
      </c>
      <c r="AR4">
        <f t="shared" si="17"/>
        <v>1.7163947729967191</v>
      </c>
      <c r="AS4">
        <f t="shared" si="18"/>
        <v>-1.8539780536182229</v>
      </c>
      <c r="AT4">
        <f t="shared" si="19"/>
        <v>-2.0673024578214143</v>
      </c>
      <c r="AU4">
        <f t="shared" si="20"/>
        <v>-1.9449971496896072</v>
      </c>
    </row>
    <row r="5" spans="1:47" x14ac:dyDescent="0.2">
      <c r="A5" t="s">
        <v>10</v>
      </c>
      <c r="B5" t="s">
        <v>30</v>
      </c>
      <c r="C5" s="1">
        <v>45057</v>
      </c>
      <c r="D5" t="s">
        <v>123</v>
      </c>
      <c r="E5" t="s">
        <v>27</v>
      </c>
      <c r="F5" t="s">
        <v>15</v>
      </c>
      <c r="G5">
        <v>1920.2</v>
      </c>
      <c r="H5">
        <v>8277.4</v>
      </c>
      <c r="I5">
        <v>69686.53333333334</v>
      </c>
      <c r="J5">
        <v>24248.266666666666</v>
      </c>
      <c r="K5">
        <v>266793.93333333335</v>
      </c>
      <c r="L5">
        <v>17123.066666666666</v>
      </c>
      <c r="M5">
        <v>951611.4</v>
      </c>
      <c r="N5">
        <v>10411.733333333334</v>
      </c>
      <c r="O5">
        <v>553.4</v>
      </c>
      <c r="P5">
        <v>130271.8</v>
      </c>
      <c r="Q5">
        <v>440.4</v>
      </c>
      <c r="R5">
        <v>5838.4666666666662</v>
      </c>
      <c r="S5">
        <v>1122.4000000000001</v>
      </c>
      <c r="T5">
        <v>16855.400000000001</v>
      </c>
      <c r="U5">
        <v>5263.0666666666666</v>
      </c>
      <c r="V5">
        <v>687.13333333333333</v>
      </c>
      <c r="W5">
        <v>33190.866666666669</v>
      </c>
      <c r="X5">
        <v>1121.2666666666667</v>
      </c>
      <c r="Y5">
        <v>1125.6666666666667</v>
      </c>
      <c r="Z5">
        <v>1240.9333333333334</v>
      </c>
      <c r="AA5" s="5">
        <f t="shared" si="0"/>
        <v>7855.8812427816456</v>
      </c>
      <c r="AB5" s="6">
        <f t="shared" si="1"/>
        <v>-1.4088331069026554</v>
      </c>
      <c r="AC5" s="6">
        <f t="shared" si="2"/>
        <v>5.2266455239933847E-2</v>
      </c>
      <c r="AD5" s="6">
        <f t="shared" si="3"/>
        <v>2.1827446359242617</v>
      </c>
      <c r="AE5">
        <f t="shared" si="4"/>
        <v>1.1270826829815703</v>
      </c>
      <c r="AF5" s="6">
        <f t="shared" si="5"/>
        <v>3.525214120968216</v>
      </c>
      <c r="AG5">
        <f t="shared" si="6"/>
        <v>0.7791640282139557</v>
      </c>
      <c r="AH5">
        <f t="shared" si="7"/>
        <v>4.7968943039964591</v>
      </c>
      <c r="AI5">
        <f t="shared" si="8"/>
        <v>0.28167092114635767</v>
      </c>
      <c r="AJ5">
        <f t="shared" si="9"/>
        <v>-2.6529366658133533</v>
      </c>
      <c r="AK5">
        <f t="shared" si="10"/>
        <v>2.8083605828860234</v>
      </c>
      <c r="AL5">
        <f t="shared" si="11"/>
        <v>-2.8813343283176538</v>
      </c>
      <c r="AM5">
        <f t="shared" si="12"/>
        <v>-0.29679424889567552</v>
      </c>
      <c r="AN5">
        <f t="shared" si="13"/>
        <v>-1.9457932043779276</v>
      </c>
      <c r="AO5">
        <f t="shared" si="14"/>
        <v>0.76340862605070448</v>
      </c>
      <c r="AP5">
        <f t="shared" si="15"/>
        <v>-0.40054858084594797</v>
      </c>
      <c r="AQ5">
        <f t="shared" si="16"/>
        <v>-2.4364893792315958</v>
      </c>
      <c r="AR5">
        <f t="shared" si="17"/>
        <v>1.4410122834897381</v>
      </c>
      <c r="AS5">
        <f t="shared" si="18"/>
        <v>-1.9468034555409559</v>
      </c>
      <c r="AT5">
        <f t="shared" si="19"/>
        <v>-1.9428870014487207</v>
      </c>
      <c r="AU5">
        <f t="shared" si="20"/>
        <v>-1.8453986695227329</v>
      </c>
    </row>
    <row r="6" spans="1:47" x14ac:dyDescent="0.2">
      <c r="A6" t="s">
        <v>10</v>
      </c>
      <c r="B6" t="s">
        <v>31</v>
      </c>
      <c r="C6" s="1">
        <v>45064</v>
      </c>
      <c r="D6" t="s">
        <v>123</v>
      </c>
      <c r="E6" t="s">
        <v>27</v>
      </c>
      <c r="F6" t="s">
        <v>15</v>
      </c>
      <c r="G6">
        <v>2402.4</v>
      </c>
      <c r="H6">
        <v>11024.4</v>
      </c>
      <c r="I6">
        <v>94904.53333333334</v>
      </c>
      <c r="J6">
        <v>28657.466666666667</v>
      </c>
      <c r="K6">
        <v>260558.73333333334</v>
      </c>
      <c r="L6">
        <v>22516</v>
      </c>
      <c r="M6">
        <v>1433897.4666666666</v>
      </c>
      <c r="N6">
        <v>14318.866666666667</v>
      </c>
      <c r="O6">
        <v>691.6</v>
      </c>
      <c r="P6">
        <v>190485.33333333334</v>
      </c>
      <c r="Q6">
        <v>686.13333333333333</v>
      </c>
      <c r="R6">
        <v>5535.5333333333338</v>
      </c>
      <c r="S6">
        <v>1259.9333333333334</v>
      </c>
      <c r="T6">
        <v>6195.9333333333334</v>
      </c>
      <c r="U6">
        <v>6892.5333333333338</v>
      </c>
      <c r="V6">
        <v>707.4666666666667</v>
      </c>
      <c r="W6">
        <v>58778.866666666669</v>
      </c>
      <c r="X6">
        <v>1154.5999999999999</v>
      </c>
      <c r="Y6">
        <v>915.06666666666672</v>
      </c>
      <c r="Z6">
        <v>1026.0666666666666</v>
      </c>
      <c r="AA6" s="5">
        <f t="shared" si="0"/>
        <v>8935.5784109786364</v>
      </c>
      <c r="AB6" s="6">
        <f t="shared" si="1"/>
        <v>-1.3135726442492657</v>
      </c>
      <c r="AC6" s="6">
        <f t="shared" si="2"/>
        <v>0.21007011614703469</v>
      </c>
      <c r="AD6" s="6">
        <f t="shared" si="3"/>
        <v>2.3628305921207189</v>
      </c>
      <c r="AE6">
        <f t="shared" si="4"/>
        <v>1.1653731439074628</v>
      </c>
      <c r="AF6" s="6">
        <f t="shared" si="5"/>
        <v>3.3727874176955854</v>
      </c>
      <c r="AG6">
        <f t="shared" si="6"/>
        <v>0.92418528566553093</v>
      </c>
      <c r="AH6">
        <f t="shared" si="7"/>
        <v>5.0781106350398026</v>
      </c>
      <c r="AI6">
        <f t="shared" si="8"/>
        <v>0.4715371330750478</v>
      </c>
      <c r="AJ6">
        <f t="shared" si="9"/>
        <v>-2.5587884071092506</v>
      </c>
      <c r="AK6">
        <f t="shared" si="10"/>
        <v>3.0595343192903925</v>
      </c>
      <c r="AL6">
        <f t="shared" si="11"/>
        <v>-2.5667241886189616</v>
      </c>
      <c r="AM6">
        <f t="shared" si="12"/>
        <v>-0.4788529638985195</v>
      </c>
      <c r="AN6">
        <f t="shared" si="13"/>
        <v>-1.9589820724255589</v>
      </c>
      <c r="AO6">
        <f t="shared" si="14"/>
        <v>-0.36614771906938109</v>
      </c>
      <c r="AP6">
        <f t="shared" si="15"/>
        <v>-0.2596021818575428</v>
      </c>
      <c r="AQ6">
        <f t="shared" si="16"/>
        <v>-2.5361056467629663</v>
      </c>
      <c r="AR6">
        <f t="shared" si="17"/>
        <v>1.8837414979340843</v>
      </c>
      <c r="AS6">
        <f t="shared" si="18"/>
        <v>-2.0462869182915533</v>
      </c>
      <c r="AT6">
        <f t="shared" si="19"/>
        <v>-2.2787992385520166</v>
      </c>
      <c r="AU6">
        <f t="shared" si="20"/>
        <v>-2.1643081600406422</v>
      </c>
    </row>
    <row r="7" spans="1:47" x14ac:dyDescent="0.2">
      <c r="A7" t="s">
        <v>10</v>
      </c>
      <c r="B7" t="s">
        <v>41</v>
      </c>
      <c r="C7" s="1">
        <v>45044</v>
      </c>
      <c r="D7" t="s">
        <v>123</v>
      </c>
      <c r="E7" t="s">
        <v>42</v>
      </c>
      <c r="F7" t="s">
        <v>15</v>
      </c>
      <c r="G7">
        <v>1302.5999999999999</v>
      </c>
      <c r="H7">
        <v>2353.6</v>
      </c>
      <c r="I7">
        <v>24684.6</v>
      </c>
      <c r="J7">
        <v>27480</v>
      </c>
      <c r="K7">
        <v>240967.2</v>
      </c>
      <c r="L7">
        <v>8635</v>
      </c>
      <c r="M7">
        <v>1092302</v>
      </c>
      <c r="N7">
        <v>2897.2</v>
      </c>
      <c r="O7">
        <v>118.8</v>
      </c>
      <c r="P7">
        <v>20747.400000000001</v>
      </c>
      <c r="Q7">
        <v>78.400000000000006</v>
      </c>
      <c r="R7">
        <v>5880.2</v>
      </c>
      <c r="S7">
        <v>1063.4000000000001</v>
      </c>
      <c r="T7">
        <v>472</v>
      </c>
      <c r="U7">
        <v>5249.4</v>
      </c>
      <c r="V7">
        <v>849.2</v>
      </c>
      <c r="W7">
        <v>42834</v>
      </c>
      <c r="X7">
        <v>1273.4000000000001</v>
      </c>
      <c r="Y7">
        <v>850.4</v>
      </c>
      <c r="Z7">
        <v>1311</v>
      </c>
      <c r="AA7" s="5">
        <f t="shared" si="0"/>
        <v>4133.2121937794009</v>
      </c>
      <c r="AB7" s="6">
        <f t="shared" si="1"/>
        <v>-1.1546926084266342</v>
      </c>
      <c r="AC7" s="6">
        <f t="shared" si="2"/>
        <v>-0.56310880469176239</v>
      </c>
      <c r="AD7" s="6">
        <f t="shared" si="3"/>
        <v>1.7871246918501644</v>
      </c>
      <c r="AE7">
        <f t="shared" si="4"/>
        <v>1.8944035917973503</v>
      </c>
      <c r="AF7" s="6">
        <f t="shared" si="5"/>
        <v>4.0656059490864056</v>
      </c>
      <c r="AG7">
        <f t="shared" si="6"/>
        <v>0.73676883604184362</v>
      </c>
      <c r="AH7">
        <f t="shared" si="7"/>
        <v>5.5769877992898325</v>
      </c>
      <c r="AI7">
        <f t="shared" si="8"/>
        <v>-0.35531012221776453</v>
      </c>
      <c r="AJ7">
        <f t="shared" si="9"/>
        <v>-3.5493687476103908</v>
      </c>
      <c r="AK7">
        <f t="shared" si="10"/>
        <v>1.613366062064238</v>
      </c>
      <c r="AL7">
        <f t="shared" si="11"/>
        <v>-3.9649862271825733</v>
      </c>
      <c r="AM7">
        <f t="shared" si="12"/>
        <v>0.35253589938072971</v>
      </c>
      <c r="AN7">
        <f t="shared" si="13"/>
        <v>-1.3575835534686973</v>
      </c>
      <c r="AO7">
        <f t="shared" si="14"/>
        <v>-2.16983116895338</v>
      </c>
      <c r="AP7">
        <f t="shared" si="15"/>
        <v>0.23905890880133829</v>
      </c>
      <c r="AQ7">
        <f t="shared" si="16"/>
        <v>-1.5825154247098343</v>
      </c>
      <c r="AR7">
        <f t="shared" si="17"/>
        <v>2.3382773041915801</v>
      </c>
      <c r="AS7">
        <f t="shared" si="18"/>
        <v>-1.1773643869560104</v>
      </c>
      <c r="AT7">
        <f t="shared" si="19"/>
        <v>-1.5811033275111974</v>
      </c>
      <c r="AU7">
        <f t="shared" si="20"/>
        <v>-1.1482646707752358</v>
      </c>
    </row>
    <row r="8" spans="1:47" x14ac:dyDescent="0.2">
      <c r="A8" t="s">
        <v>10</v>
      </c>
      <c r="B8" t="s">
        <v>33</v>
      </c>
      <c r="C8" s="1">
        <v>45044</v>
      </c>
      <c r="D8" t="s">
        <v>123</v>
      </c>
      <c r="E8" t="s">
        <v>36</v>
      </c>
      <c r="F8" t="s">
        <v>15</v>
      </c>
      <c r="G8">
        <v>1217.8</v>
      </c>
      <c r="H8">
        <v>1589.9333333333334</v>
      </c>
      <c r="I8">
        <v>14932.866666666667</v>
      </c>
      <c r="J8">
        <v>30045.533333333333</v>
      </c>
      <c r="K8">
        <v>272488.93333333335</v>
      </c>
      <c r="L8">
        <v>8836.0666666666675</v>
      </c>
      <c r="M8">
        <v>1114008.7333333334</v>
      </c>
      <c r="N8">
        <v>1908.2666666666667</v>
      </c>
      <c r="O8">
        <v>98.6</v>
      </c>
      <c r="P8">
        <v>9203.5333333333328</v>
      </c>
      <c r="Q8">
        <v>28.733333333333334</v>
      </c>
      <c r="R8">
        <v>5822.7333333333336</v>
      </c>
      <c r="S8">
        <v>990.66666666666663</v>
      </c>
      <c r="T8">
        <v>8328</v>
      </c>
      <c r="U8">
        <v>8560.2000000000007</v>
      </c>
      <c r="V8">
        <v>794</v>
      </c>
      <c r="W8">
        <v>41722.666666666664</v>
      </c>
      <c r="X8">
        <v>1181.2666666666667</v>
      </c>
      <c r="Y8">
        <v>774.93333333333328</v>
      </c>
      <c r="Z8">
        <v>1361.8</v>
      </c>
      <c r="AA8" s="5">
        <f t="shared" si="0"/>
        <v>4118.237737277479</v>
      </c>
      <c r="AB8" s="6">
        <f t="shared" si="1"/>
        <v>-1.2183793859944434</v>
      </c>
      <c r="AC8" s="6">
        <f t="shared" si="2"/>
        <v>-0.95173325155484712</v>
      </c>
      <c r="AD8" s="6">
        <f t="shared" si="3"/>
        <v>1.2881392620777585</v>
      </c>
      <c r="AE8">
        <f t="shared" si="4"/>
        <v>1.9872886705926127</v>
      </c>
      <c r="AF8" s="6">
        <f t="shared" si="5"/>
        <v>4.1921726634710499</v>
      </c>
      <c r="AG8">
        <f t="shared" si="6"/>
        <v>0.7634164922347364</v>
      </c>
      <c r="AH8">
        <f t="shared" si="7"/>
        <v>5.6002949218867162</v>
      </c>
      <c r="AI8">
        <f t="shared" si="8"/>
        <v>-0.76923001252262668</v>
      </c>
      <c r="AJ8">
        <f t="shared" si="9"/>
        <v>-3.7321093555603273</v>
      </c>
      <c r="AK8">
        <f t="shared" si="10"/>
        <v>0.8041621301078441</v>
      </c>
      <c r="AL8">
        <f t="shared" si="11"/>
        <v>-4.9651227281673789</v>
      </c>
      <c r="AM8">
        <f t="shared" si="12"/>
        <v>0.34634445821055099</v>
      </c>
      <c r="AN8">
        <f t="shared" si="13"/>
        <v>-1.4248024999993769</v>
      </c>
      <c r="AO8">
        <f t="shared" si="14"/>
        <v>0.70419799312588793</v>
      </c>
      <c r="AP8">
        <f t="shared" si="15"/>
        <v>0.73169821617990682</v>
      </c>
      <c r="AQ8">
        <f t="shared" si="16"/>
        <v>-1.6460971559217812</v>
      </c>
      <c r="AR8">
        <f t="shared" si="17"/>
        <v>2.3156192080878353</v>
      </c>
      <c r="AS8">
        <f t="shared" si="18"/>
        <v>-1.2488380291130576</v>
      </c>
      <c r="AT8">
        <f t="shared" si="19"/>
        <v>-1.6704036130210083</v>
      </c>
      <c r="AU8">
        <f t="shared" si="20"/>
        <v>-1.1066179841200507</v>
      </c>
    </row>
    <row r="9" spans="1:47" x14ac:dyDescent="0.2">
      <c r="A9" t="s">
        <v>10</v>
      </c>
      <c r="B9" t="s">
        <v>43</v>
      </c>
      <c r="C9" s="1">
        <v>45054</v>
      </c>
      <c r="D9" t="s">
        <v>123</v>
      </c>
      <c r="E9" t="s">
        <v>42</v>
      </c>
      <c r="F9" t="s">
        <v>15</v>
      </c>
      <c r="G9">
        <v>1362.6666666666667</v>
      </c>
      <c r="H9">
        <v>2019.4666666666667</v>
      </c>
      <c r="I9">
        <v>24911.333333333332</v>
      </c>
      <c r="J9">
        <v>32199.333333333332</v>
      </c>
      <c r="K9">
        <v>287563.06666666665</v>
      </c>
      <c r="L9">
        <v>8408.1333333333332</v>
      </c>
      <c r="M9">
        <v>1646156.2666666666</v>
      </c>
      <c r="N9">
        <v>1925.0666666666666</v>
      </c>
      <c r="O9">
        <v>102.46666666666667</v>
      </c>
      <c r="P9">
        <v>15601.4</v>
      </c>
      <c r="Q9">
        <v>39.133333333333333</v>
      </c>
      <c r="R9">
        <v>5769.4666666666662</v>
      </c>
      <c r="S9">
        <v>935.93333333333328</v>
      </c>
      <c r="T9">
        <v>14971.6</v>
      </c>
      <c r="U9">
        <v>5319.6</v>
      </c>
      <c r="V9">
        <v>797.8</v>
      </c>
      <c r="W9">
        <v>60891.333333333336</v>
      </c>
      <c r="X9">
        <v>1208.5999999999999</v>
      </c>
      <c r="Y9">
        <v>685.13333333333333</v>
      </c>
      <c r="Z9">
        <v>1312.8666666666666</v>
      </c>
      <c r="AA9" s="5">
        <f t="shared" si="0"/>
        <v>4667.0066146230847</v>
      </c>
      <c r="AB9" s="6">
        <f t="shared" si="1"/>
        <v>-1.2310743200513758</v>
      </c>
      <c r="AC9" s="6">
        <f t="shared" si="2"/>
        <v>-0.83768443413530347</v>
      </c>
      <c r="AD9" s="6">
        <f t="shared" si="3"/>
        <v>1.6748049695839833</v>
      </c>
      <c r="AE9">
        <f t="shared" si="4"/>
        <v>1.9314278641176161</v>
      </c>
      <c r="AF9" s="6">
        <f t="shared" si="5"/>
        <v>4.1209243142151806</v>
      </c>
      <c r="AG9">
        <f t="shared" si="6"/>
        <v>0.58868160707734363</v>
      </c>
      <c r="AH9">
        <f t="shared" si="7"/>
        <v>5.8656804296676395</v>
      </c>
      <c r="AI9">
        <f t="shared" si="8"/>
        <v>-0.88555728510996512</v>
      </c>
      <c r="AJ9">
        <f t="shared" si="9"/>
        <v>-3.8187356208304206</v>
      </c>
      <c r="AK9">
        <f t="shared" si="10"/>
        <v>1.2068427695338504</v>
      </c>
      <c r="AL9">
        <f t="shared" si="11"/>
        <v>-4.7812985445409204</v>
      </c>
      <c r="AM9">
        <f t="shared" si="12"/>
        <v>0.21206175984306508</v>
      </c>
      <c r="AN9">
        <f t="shared" si="13"/>
        <v>-1.6067289143970656</v>
      </c>
      <c r="AO9">
        <f t="shared" si="14"/>
        <v>1.1656371888630832</v>
      </c>
      <c r="AP9">
        <f t="shared" si="15"/>
        <v>0.13088022827220164</v>
      </c>
      <c r="AQ9">
        <f t="shared" si="16"/>
        <v>-1.7664152237955004</v>
      </c>
      <c r="AR9">
        <f t="shared" si="17"/>
        <v>2.5685729705066995</v>
      </c>
      <c r="AS9">
        <f t="shared" si="18"/>
        <v>-1.3510552193393486</v>
      </c>
      <c r="AT9">
        <f t="shared" si="19"/>
        <v>-1.9186596967439435</v>
      </c>
      <c r="AU9">
        <f t="shared" si="20"/>
        <v>-1.2683048427368204</v>
      </c>
    </row>
    <row r="10" spans="1:47" x14ac:dyDescent="0.2">
      <c r="A10" t="s">
        <v>10</v>
      </c>
      <c r="B10" t="s">
        <v>37</v>
      </c>
      <c r="C10" s="1">
        <v>45054</v>
      </c>
      <c r="D10" t="s">
        <v>123</v>
      </c>
      <c r="E10" t="s">
        <v>36</v>
      </c>
      <c r="F10" t="s">
        <v>15</v>
      </c>
      <c r="G10">
        <v>1603.6666666666667</v>
      </c>
      <c r="H10">
        <v>2080</v>
      </c>
      <c r="I10">
        <v>26353.599999999999</v>
      </c>
      <c r="J10">
        <v>36550.066666666666</v>
      </c>
      <c r="K10">
        <v>320612.40000000002</v>
      </c>
      <c r="L10">
        <v>9013</v>
      </c>
      <c r="M10">
        <v>1955919.7333333334</v>
      </c>
      <c r="N10">
        <v>2136.4</v>
      </c>
      <c r="O10">
        <v>120.53333333333333</v>
      </c>
      <c r="P10">
        <v>16397.933333333334</v>
      </c>
      <c r="Q10">
        <v>23.866666666666667</v>
      </c>
      <c r="R10">
        <v>5492.5333333333338</v>
      </c>
      <c r="S10">
        <v>999.86666666666667</v>
      </c>
      <c r="T10">
        <v>426.66666666666669</v>
      </c>
      <c r="U10">
        <v>7555.2666666666664</v>
      </c>
      <c r="V10">
        <v>687.8</v>
      </c>
      <c r="W10">
        <v>85263.733333333337</v>
      </c>
      <c r="X10">
        <v>1053.9333333333334</v>
      </c>
      <c r="Y10">
        <v>334.53333333333336</v>
      </c>
      <c r="Z10">
        <v>1015.8666666666667</v>
      </c>
      <c r="AA10" s="5">
        <f t="shared" si="0"/>
        <v>3905.1911658277877</v>
      </c>
      <c r="AB10" s="6">
        <f t="shared" si="1"/>
        <v>-0.89001406216145973</v>
      </c>
      <c r="AC10" s="6">
        <f t="shared" si="2"/>
        <v>-0.62993884249744025</v>
      </c>
      <c r="AD10" s="6">
        <f t="shared" si="3"/>
        <v>1.9092981518356074</v>
      </c>
      <c r="AE10">
        <f t="shared" si="4"/>
        <v>2.2363762739688653</v>
      </c>
      <c r="AF10" s="6">
        <f t="shared" si="5"/>
        <v>4.4079261806965571</v>
      </c>
      <c r="AG10">
        <f t="shared" si="6"/>
        <v>0.83636124336360596</v>
      </c>
      <c r="AH10">
        <f t="shared" si="7"/>
        <v>6.2163090774139382</v>
      </c>
      <c r="AI10">
        <f t="shared" si="8"/>
        <v>-0.60318456672718845</v>
      </c>
      <c r="AJ10">
        <f t="shared" si="9"/>
        <v>-3.4781356753428923</v>
      </c>
      <c r="AK10">
        <f t="shared" si="10"/>
        <v>1.4348485744186075</v>
      </c>
      <c r="AL10">
        <f t="shared" si="11"/>
        <v>-5.0975792298943139</v>
      </c>
      <c r="AM10">
        <f t="shared" si="12"/>
        <v>0.34108285792935444</v>
      </c>
      <c r="AN10">
        <f t="shared" si="13"/>
        <v>-1.3624400784336792</v>
      </c>
      <c r="AO10">
        <f t="shared" si="14"/>
        <v>-2.2140589469472505</v>
      </c>
      <c r="AP10">
        <f t="shared" si="15"/>
        <v>0.6599381556041154</v>
      </c>
      <c r="AQ10">
        <f t="shared" si="16"/>
        <v>-1.7365639171946381</v>
      </c>
      <c r="AR10">
        <f t="shared" si="17"/>
        <v>3.0834424617977416</v>
      </c>
      <c r="AS10">
        <f t="shared" si="18"/>
        <v>-1.309777539198826</v>
      </c>
      <c r="AT10">
        <f t="shared" si="19"/>
        <v>-2.4573254893686465</v>
      </c>
      <c r="AU10">
        <f t="shared" si="20"/>
        <v>-1.3465646292620588</v>
      </c>
    </row>
    <row r="11" spans="1:47" x14ac:dyDescent="0.2">
      <c r="A11" t="s">
        <v>10</v>
      </c>
      <c r="B11" t="s">
        <v>44</v>
      </c>
      <c r="C11" s="1">
        <v>45064</v>
      </c>
      <c r="D11" t="s">
        <v>123</v>
      </c>
      <c r="E11" t="s">
        <v>36</v>
      </c>
      <c r="F11" t="s">
        <v>15</v>
      </c>
      <c r="G11">
        <v>1586.2666666666667</v>
      </c>
      <c r="H11">
        <v>2239.3333333333335</v>
      </c>
      <c r="I11">
        <v>26406.266666666666</v>
      </c>
      <c r="J11">
        <v>33883.26666666667</v>
      </c>
      <c r="K11">
        <v>324994.46666666667</v>
      </c>
      <c r="L11">
        <v>9114.7333333333336</v>
      </c>
      <c r="M11">
        <v>1973842.8666666667</v>
      </c>
      <c r="N11">
        <v>2376.6666666666665</v>
      </c>
      <c r="O11">
        <v>114.13333333333334</v>
      </c>
      <c r="P11">
        <v>20317.2</v>
      </c>
      <c r="Q11">
        <v>53.866666666666667</v>
      </c>
      <c r="R11">
        <v>5443.4</v>
      </c>
      <c r="S11">
        <v>951.33333333333337</v>
      </c>
      <c r="T11">
        <v>12969.8</v>
      </c>
      <c r="U11">
        <v>6364.4666666666662</v>
      </c>
      <c r="V11">
        <v>696.73333333333335</v>
      </c>
      <c r="W11">
        <v>75347.066666666666</v>
      </c>
      <c r="X11">
        <v>1066.2</v>
      </c>
      <c r="Y11">
        <v>325.53333333333336</v>
      </c>
      <c r="Z11">
        <v>1451.0666666666666</v>
      </c>
      <c r="AA11" s="5">
        <f t="shared" si="0"/>
        <v>4894.8778496991326</v>
      </c>
      <c r="AB11" s="6">
        <f t="shared" si="1"/>
        <v>-1.1268060746227975</v>
      </c>
      <c r="AC11" s="6">
        <f t="shared" si="2"/>
        <v>-0.78201111905293008</v>
      </c>
      <c r="AD11" s="6">
        <f t="shared" si="3"/>
        <v>1.6854120341460346</v>
      </c>
      <c r="AE11">
        <f t="shared" si="4"/>
        <v>1.9347319622937273</v>
      </c>
      <c r="AF11" s="6">
        <f t="shared" si="5"/>
        <v>4.1956188349688528</v>
      </c>
      <c r="AG11">
        <f t="shared" si="6"/>
        <v>0.62170283032229645</v>
      </c>
      <c r="AH11">
        <f t="shared" si="7"/>
        <v>5.9995482937641542</v>
      </c>
      <c r="AI11">
        <f t="shared" si="8"/>
        <v>-0.72249037581682674</v>
      </c>
      <c r="AJ11">
        <f t="shared" si="9"/>
        <v>-3.7585772449575812</v>
      </c>
      <c r="AK11">
        <f t="shared" si="10"/>
        <v>1.4232784963651277</v>
      </c>
      <c r="AL11">
        <f t="shared" si="11"/>
        <v>-4.5094327431381735</v>
      </c>
      <c r="AM11">
        <f t="shared" si="12"/>
        <v>0.10621454406177179</v>
      </c>
      <c r="AN11">
        <f t="shared" si="13"/>
        <v>-1.6380800911883864</v>
      </c>
      <c r="AO11">
        <f t="shared" si="14"/>
        <v>0.97443425643407577</v>
      </c>
      <c r="AP11">
        <f t="shared" si="15"/>
        <v>0.26254111535526525</v>
      </c>
      <c r="AQ11">
        <f t="shared" si="16"/>
        <v>-1.949541855064765</v>
      </c>
      <c r="AR11">
        <f t="shared" si="17"/>
        <v>2.7339156732994234</v>
      </c>
      <c r="AS11">
        <f t="shared" si="18"/>
        <v>-1.524088396168398</v>
      </c>
      <c r="AT11">
        <f t="shared" si="19"/>
        <v>-2.7104797375976082</v>
      </c>
      <c r="AU11">
        <f t="shared" si="20"/>
        <v>-1.2158904034032618</v>
      </c>
    </row>
    <row r="12" spans="1:47" x14ac:dyDescent="0.2">
      <c r="A12" t="s">
        <v>10</v>
      </c>
      <c r="B12" t="s">
        <v>38</v>
      </c>
      <c r="C12" s="1">
        <v>45064</v>
      </c>
      <c r="D12" t="s">
        <v>123</v>
      </c>
      <c r="E12" t="s">
        <v>36</v>
      </c>
      <c r="F12" t="s">
        <v>15</v>
      </c>
      <c r="G12">
        <v>1540.1333333333334</v>
      </c>
      <c r="H12">
        <v>2438.2666666666669</v>
      </c>
      <c r="I12">
        <v>29488</v>
      </c>
      <c r="J12">
        <v>32106.333333333332</v>
      </c>
      <c r="K12">
        <v>296142.59999999998</v>
      </c>
      <c r="L12">
        <v>8713.7333333333336</v>
      </c>
      <c r="M12">
        <v>1776242.4666666666</v>
      </c>
      <c r="N12">
        <v>2009.6</v>
      </c>
      <c r="O12">
        <v>141</v>
      </c>
      <c r="P12">
        <v>20333.266666666666</v>
      </c>
      <c r="Q12">
        <v>46.93333333333333</v>
      </c>
      <c r="R12">
        <v>5472.7333333333336</v>
      </c>
      <c r="S12">
        <v>954.26666666666665</v>
      </c>
      <c r="T12">
        <v>13835.266666666666</v>
      </c>
      <c r="U12">
        <v>6476.666666666667</v>
      </c>
      <c r="V12">
        <v>619.4</v>
      </c>
      <c r="W12">
        <v>77875.066666666666</v>
      </c>
      <c r="X12">
        <v>917.66666666666663</v>
      </c>
      <c r="Y12">
        <v>453.06666666666666</v>
      </c>
      <c r="Z12">
        <v>1101.4666666666667</v>
      </c>
      <c r="AA12" s="5">
        <f t="shared" si="0"/>
        <v>4818.6465418133221</v>
      </c>
      <c r="AB12" s="6">
        <f t="shared" si="1"/>
        <v>-1.1406240954127336</v>
      </c>
      <c r="AC12" s="6">
        <f t="shared" si="2"/>
        <v>-0.68120568382678093</v>
      </c>
      <c r="AD12" s="6">
        <f t="shared" si="3"/>
        <v>1.8114903127504554</v>
      </c>
      <c r="AE12">
        <f t="shared" si="4"/>
        <v>1.8965602226016944</v>
      </c>
      <c r="AF12" s="6">
        <f t="shared" si="5"/>
        <v>4.1183480068962757</v>
      </c>
      <c r="AG12">
        <f t="shared" si="6"/>
        <v>0.59240723695374098</v>
      </c>
      <c r="AH12">
        <f t="shared" si="7"/>
        <v>5.9097623500805705</v>
      </c>
      <c r="AI12">
        <f t="shared" si="8"/>
        <v>-0.87455739088526963</v>
      </c>
      <c r="AJ12">
        <f t="shared" si="9"/>
        <v>-3.5314884767809809</v>
      </c>
      <c r="AK12">
        <f t="shared" si="10"/>
        <v>1.4397652086342898</v>
      </c>
      <c r="AL12">
        <f t="shared" si="11"/>
        <v>-4.6315202121033172</v>
      </c>
      <c r="AM12">
        <f t="shared" si="12"/>
        <v>0.12728509875849159</v>
      </c>
      <c r="AN12">
        <f t="shared" si="13"/>
        <v>-1.6193052099628165</v>
      </c>
      <c r="AO12">
        <f t="shared" si="14"/>
        <v>1.054727799662291</v>
      </c>
      <c r="AP12">
        <f t="shared" si="15"/>
        <v>0.29571288654422695</v>
      </c>
      <c r="AQ12">
        <f t="shared" si="16"/>
        <v>-2.0514970996200468</v>
      </c>
      <c r="AR12">
        <f t="shared" si="17"/>
        <v>2.7826127450030049</v>
      </c>
      <c r="AS12">
        <f t="shared" si="18"/>
        <v>-1.6584141506846515</v>
      </c>
      <c r="AT12">
        <f t="shared" si="19"/>
        <v>-2.3642090854695366</v>
      </c>
      <c r="AU12">
        <f t="shared" si="20"/>
        <v>-1.4758504631389087</v>
      </c>
    </row>
    <row r="13" spans="1:47" x14ac:dyDescent="0.2">
      <c r="A13" t="s">
        <v>10</v>
      </c>
      <c r="B13" t="s">
        <v>45</v>
      </c>
      <c r="C13" s="1">
        <v>45072</v>
      </c>
      <c r="D13" t="s">
        <v>123</v>
      </c>
      <c r="E13" t="s">
        <v>42</v>
      </c>
      <c r="F13" t="s">
        <v>15</v>
      </c>
      <c r="G13">
        <v>1396.6</v>
      </c>
      <c r="H13">
        <v>1917.2666666666667</v>
      </c>
      <c r="I13">
        <v>20604.066666666666</v>
      </c>
      <c r="J13">
        <v>33629.066666666666</v>
      </c>
      <c r="K13">
        <v>340282.33333333331</v>
      </c>
      <c r="L13">
        <v>9532.2000000000007</v>
      </c>
      <c r="M13">
        <v>1591432.8666666667</v>
      </c>
      <c r="N13">
        <v>1942.5333333333333</v>
      </c>
      <c r="O13">
        <v>121.2</v>
      </c>
      <c r="P13">
        <v>15889.2</v>
      </c>
      <c r="Q13">
        <v>25.866666666666667</v>
      </c>
      <c r="R13">
        <v>5598.4666666666662</v>
      </c>
      <c r="S13">
        <v>954.6</v>
      </c>
      <c r="T13">
        <v>12920.133333333333</v>
      </c>
      <c r="U13">
        <v>6144.2666666666664</v>
      </c>
      <c r="V13">
        <v>742.66666666666663</v>
      </c>
      <c r="W13">
        <v>68834.600000000006</v>
      </c>
      <c r="X13">
        <v>1115.3333333333333</v>
      </c>
      <c r="Y13">
        <v>474.4</v>
      </c>
      <c r="Z13">
        <v>1144.5999999999999</v>
      </c>
      <c r="AA13" s="5">
        <f t="shared" si="0"/>
        <v>4510.9645048750253</v>
      </c>
      <c r="AB13" s="6">
        <f t="shared" si="1"/>
        <v>-1.1724702783942391</v>
      </c>
      <c r="AC13" s="6">
        <f t="shared" si="2"/>
        <v>-0.85561042919251296</v>
      </c>
      <c r="AD13" s="6">
        <f t="shared" si="3"/>
        <v>1.5189774774917468</v>
      </c>
      <c r="AE13">
        <f t="shared" si="4"/>
        <v>2.0088797825447049</v>
      </c>
      <c r="AF13" s="6">
        <f t="shared" si="5"/>
        <v>4.3232646753582129</v>
      </c>
      <c r="AG13">
        <f t="shared" si="6"/>
        <v>0.74816455114785896</v>
      </c>
      <c r="AH13">
        <f t="shared" si="7"/>
        <v>5.8658790735809276</v>
      </c>
      <c r="AI13">
        <f t="shared" si="8"/>
        <v>-0.84251802669444287</v>
      </c>
      <c r="AJ13">
        <f t="shared" si="9"/>
        <v>-3.6168241951709597</v>
      </c>
      <c r="AK13">
        <f t="shared" si="10"/>
        <v>1.2591286433275375</v>
      </c>
      <c r="AL13">
        <f t="shared" si="11"/>
        <v>-5.1613111302851102</v>
      </c>
      <c r="AM13">
        <f t="shared" si="12"/>
        <v>0.21598176090058532</v>
      </c>
      <c r="AN13">
        <f t="shared" si="13"/>
        <v>-1.5529738642343778</v>
      </c>
      <c r="AO13">
        <f t="shared" si="14"/>
        <v>1.0522758283946094</v>
      </c>
      <c r="AP13">
        <f t="shared" si="15"/>
        <v>0.3090084078572386</v>
      </c>
      <c r="AQ13">
        <f t="shared" si="16"/>
        <v>-1.804018956427109</v>
      </c>
      <c r="AR13">
        <f t="shared" si="17"/>
        <v>2.7251955356766735</v>
      </c>
      <c r="AS13">
        <f t="shared" si="18"/>
        <v>-1.3973576759275144</v>
      </c>
      <c r="AT13">
        <f t="shared" si="19"/>
        <v>-2.2522154211226582</v>
      </c>
      <c r="AU13">
        <f t="shared" si="20"/>
        <v>-1.3714557588311722</v>
      </c>
    </row>
    <row r="14" spans="1:47" x14ac:dyDescent="0.2">
      <c r="A14" t="s">
        <v>10</v>
      </c>
      <c r="B14" t="s">
        <v>39</v>
      </c>
      <c r="C14" s="1">
        <v>45072</v>
      </c>
      <c r="D14" t="s">
        <v>123</v>
      </c>
      <c r="E14" t="s">
        <v>36</v>
      </c>
      <c r="F14" t="s">
        <v>15</v>
      </c>
      <c r="G14">
        <v>1455.8</v>
      </c>
      <c r="H14">
        <v>2376.4666666666667</v>
      </c>
      <c r="I14">
        <v>26692.533333333333</v>
      </c>
      <c r="J14">
        <v>35128.133333333331</v>
      </c>
      <c r="K14">
        <v>326238.33333333331</v>
      </c>
      <c r="L14">
        <v>9691.0666666666675</v>
      </c>
      <c r="M14">
        <v>1819415.2666666666</v>
      </c>
      <c r="N14">
        <v>1930.8</v>
      </c>
      <c r="O14">
        <v>127.73333333333333</v>
      </c>
      <c r="P14">
        <v>23931.933333333334</v>
      </c>
      <c r="Q14">
        <v>51.666666666666664</v>
      </c>
      <c r="R14">
        <v>5366.4666666666662</v>
      </c>
      <c r="S14">
        <v>931.26666666666665</v>
      </c>
      <c r="T14">
        <v>12296.133333333333</v>
      </c>
      <c r="U14">
        <v>6920</v>
      </c>
      <c r="V14">
        <v>669</v>
      </c>
      <c r="W14">
        <v>81094.399999999994</v>
      </c>
      <c r="X14">
        <v>1061</v>
      </c>
      <c r="Y14">
        <v>355.46666666666664</v>
      </c>
      <c r="Z14">
        <v>1002.6</v>
      </c>
      <c r="AA14" s="5">
        <f t="shared" si="0"/>
        <v>4839.4067837914699</v>
      </c>
      <c r="AB14" s="6">
        <f t="shared" si="1"/>
        <v>-1.2012365701824348</v>
      </c>
      <c r="AC14" s="6">
        <f t="shared" si="2"/>
        <v>-0.71117735713994501</v>
      </c>
      <c r="AD14" s="6">
        <f t="shared" si="3"/>
        <v>1.7075917279753197</v>
      </c>
      <c r="AE14">
        <f t="shared" si="4"/>
        <v>1.9822101810103598</v>
      </c>
      <c r="AF14" s="6">
        <f t="shared" si="5"/>
        <v>4.2108360502152182</v>
      </c>
      <c r="AG14">
        <f t="shared" si="6"/>
        <v>0.69441235107932497</v>
      </c>
      <c r="AH14">
        <f t="shared" si="7"/>
        <v>5.9294782985129686</v>
      </c>
      <c r="AI14">
        <f t="shared" si="8"/>
        <v>-0.91885772308025448</v>
      </c>
      <c r="AJ14">
        <f t="shared" si="9"/>
        <v>-3.6346026694379967</v>
      </c>
      <c r="AK14">
        <f t="shared" si="10"/>
        <v>1.5984215419689392</v>
      </c>
      <c r="AL14">
        <f t="shared" si="11"/>
        <v>-4.5397345986154551</v>
      </c>
      <c r="AM14">
        <f t="shared" si="12"/>
        <v>0.10337756766267203</v>
      </c>
      <c r="AN14">
        <f t="shared" si="13"/>
        <v>-1.6480017602412516</v>
      </c>
      <c r="AO14">
        <f t="shared" si="14"/>
        <v>0.93249270192783407</v>
      </c>
      <c r="AP14">
        <f t="shared" si="15"/>
        <v>0.35762362174512285</v>
      </c>
      <c r="AQ14">
        <f t="shared" si="16"/>
        <v>-1.9787633667383639</v>
      </c>
      <c r="AR14">
        <f t="shared" si="17"/>
        <v>2.8188217602979422</v>
      </c>
      <c r="AS14">
        <f t="shared" si="18"/>
        <v>-1.5175802882526093</v>
      </c>
      <c r="AT14">
        <f t="shared" si="19"/>
        <v>-2.6111159466702034</v>
      </c>
      <c r="AU14">
        <f t="shared" si="20"/>
        <v>-1.5741955220371893</v>
      </c>
    </row>
    <row r="15" spans="1:47" x14ac:dyDescent="0.2">
      <c r="A15" t="s">
        <v>10</v>
      </c>
      <c r="B15" t="s">
        <v>21</v>
      </c>
      <c r="C15" s="1">
        <v>45040</v>
      </c>
      <c r="D15" t="s">
        <v>123</v>
      </c>
      <c r="E15" t="s">
        <v>22</v>
      </c>
      <c r="F15" t="s">
        <v>15</v>
      </c>
      <c r="G15">
        <v>1979.6666666666667</v>
      </c>
      <c r="H15">
        <v>5092</v>
      </c>
      <c r="I15">
        <v>43254.533333333333</v>
      </c>
      <c r="J15">
        <v>35251.133333333331</v>
      </c>
      <c r="K15">
        <v>346755.53333333333</v>
      </c>
      <c r="L15">
        <v>14543.533333333333</v>
      </c>
      <c r="M15">
        <v>1731852.0666666667</v>
      </c>
      <c r="N15">
        <v>5589.9333333333334</v>
      </c>
      <c r="O15">
        <v>318.33333333333331</v>
      </c>
      <c r="P15">
        <v>65806.53333333334</v>
      </c>
      <c r="Q15">
        <v>205.06666666666666</v>
      </c>
      <c r="R15">
        <v>5213.7333333333336</v>
      </c>
      <c r="S15">
        <v>1057.6666666666667</v>
      </c>
      <c r="T15">
        <v>4972.3999999999996</v>
      </c>
      <c r="U15">
        <v>6497.6</v>
      </c>
      <c r="V15">
        <v>604.6</v>
      </c>
      <c r="W15">
        <v>86313.53333333334</v>
      </c>
      <c r="X15">
        <v>1094.8666666666666</v>
      </c>
      <c r="Y15">
        <v>406.2</v>
      </c>
      <c r="Z15">
        <v>1047.8</v>
      </c>
      <c r="AA15" s="5">
        <f t="shared" si="0"/>
        <v>6415.8509938375337</v>
      </c>
      <c r="AB15" s="6">
        <f t="shared" si="1"/>
        <v>-1.175843165776411</v>
      </c>
      <c r="AC15" s="6">
        <f t="shared" si="2"/>
        <v>-0.2311009654468644</v>
      </c>
      <c r="AD15" s="6">
        <f t="shared" si="3"/>
        <v>1.9083303986986346</v>
      </c>
      <c r="AE15">
        <f t="shared" si="4"/>
        <v>1.7037260338996476</v>
      </c>
      <c r="AF15" s="6">
        <f t="shared" si="5"/>
        <v>3.989848370628069</v>
      </c>
      <c r="AG15">
        <f t="shared" si="6"/>
        <v>0.81837480423632691</v>
      </c>
      <c r="AH15">
        <f t="shared" si="7"/>
        <v>5.5981750274772821</v>
      </c>
      <c r="AI15">
        <f t="shared" si="8"/>
        <v>-0.13780428510457032</v>
      </c>
      <c r="AJ15">
        <f t="shared" si="9"/>
        <v>-3.0034278733115412</v>
      </c>
      <c r="AK15">
        <f t="shared" si="10"/>
        <v>2.3279474780403855</v>
      </c>
      <c r="AL15">
        <f t="shared" si="11"/>
        <v>-3.4431917956008369</v>
      </c>
      <c r="AM15">
        <f t="shared" si="12"/>
        <v>-0.2074754762935733</v>
      </c>
      <c r="AN15">
        <f t="shared" si="13"/>
        <v>-1.8027064222090756</v>
      </c>
      <c r="AO15">
        <f t="shared" si="14"/>
        <v>-0.25486902520660126</v>
      </c>
      <c r="AP15">
        <f t="shared" si="15"/>
        <v>1.2661231807871874E-2</v>
      </c>
      <c r="AQ15">
        <f t="shared" si="16"/>
        <v>-2.3619598427788038</v>
      </c>
      <c r="AR15">
        <f t="shared" si="17"/>
        <v>2.5992147569567883</v>
      </c>
      <c r="AS15">
        <f t="shared" si="18"/>
        <v>-1.7681390558888106</v>
      </c>
      <c r="AT15">
        <f t="shared" si="19"/>
        <v>-2.759681275977877</v>
      </c>
      <c r="AU15">
        <f t="shared" si="20"/>
        <v>-1.8120789181500423</v>
      </c>
    </row>
    <row r="16" spans="1:47" x14ac:dyDescent="0.2">
      <c r="A16" t="s">
        <v>10</v>
      </c>
      <c r="B16" t="s">
        <v>11</v>
      </c>
      <c r="C16" s="1">
        <v>45040</v>
      </c>
      <c r="D16" t="s">
        <v>123</v>
      </c>
      <c r="E16" t="s">
        <v>14</v>
      </c>
      <c r="F16" t="s">
        <v>15</v>
      </c>
      <c r="G16">
        <v>1536.8666666666666</v>
      </c>
      <c r="H16">
        <v>1851.4</v>
      </c>
      <c r="I16">
        <v>15198.133333333333</v>
      </c>
      <c r="J16">
        <v>43979.466666666667</v>
      </c>
      <c r="K16">
        <v>415323.8</v>
      </c>
      <c r="L16">
        <v>12209.333333333334</v>
      </c>
      <c r="M16">
        <v>817091.66666666663</v>
      </c>
      <c r="N16">
        <v>1747.3333333333333</v>
      </c>
      <c r="O16">
        <v>124.73333333333333</v>
      </c>
      <c r="P16">
        <v>15703.333333333334</v>
      </c>
      <c r="Q16">
        <v>51.93333333333333</v>
      </c>
      <c r="R16">
        <v>5584.7333333333336</v>
      </c>
      <c r="S16">
        <v>1003.6666666666666</v>
      </c>
      <c r="T16">
        <v>21701.8</v>
      </c>
      <c r="U16">
        <v>6788.2</v>
      </c>
      <c r="V16">
        <v>796.13333333333333</v>
      </c>
      <c r="W16">
        <v>47455.933333333334</v>
      </c>
      <c r="X16">
        <v>1050.8</v>
      </c>
      <c r="Y16">
        <v>767.86666666666667</v>
      </c>
      <c r="Z16">
        <v>1251.9333333333334</v>
      </c>
      <c r="AA16" s="5">
        <f t="shared" si="0"/>
        <v>4811.0671025140509</v>
      </c>
      <c r="AB16" s="6">
        <f t="shared" si="1"/>
        <v>-1.1411731986316858</v>
      </c>
      <c r="AC16" s="6">
        <f t="shared" si="2"/>
        <v>-0.95497680069596058</v>
      </c>
      <c r="AD16" s="6">
        <f t="shared" si="3"/>
        <v>1.1502537029463531</v>
      </c>
      <c r="AE16">
        <f t="shared" si="4"/>
        <v>2.2128039479818828</v>
      </c>
      <c r="AF16" s="6">
        <f t="shared" si="5"/>
        <v>4.4581395466178764</v>
      </c>
      <c r="AG16">
        <f t="shared" si="6"/>
        <v>0.9312817762304415</v>
      </c>
      <c r="AH16">
        <f t="shared" si="7"/>
        <v>5.1348323773216267</v>
      </c>
      <c r="AI16">
        <f t="shared" si="8"/>
        <v>-1.0128280941138297</v>
      </c>
      <c r="AJ16">
        <f t="shared" si="9"/>
        <v>-3.6524960641571922</v>
      </c>
      <c r="AK16">
        <f t="shared" si="10"/>
        <v>1.1829540936969056</v>
      </c>
      <c r="AL16">
        <f t="shared" si="11"/>
        <v>-4.5287133445605336</v>
      </c>
      <c r="AM16">
        <f t="shared" si="12"/>
        <v>0.14911777409309648</v>
      </c>
      <c r="AN16">
        <f t="shared" si="13"/>
        <v>-1.5672589495154474</v>
      </c>
      <c r="AO16">
        <f t="shared" si="14"/>
        <v>1.5064762960681315</v>
      </c>
      <c r="AP16">
        <f t="shared" si="15"/>
        <v>0.34426690035057306</v>
      </c>
      <c r="AQ16">
        <f t="shared" si="16"/>
        <v>-1.798907513324344</v>
      </c>
      <c r="AR16">
        <f t="shared" si="17"/>
        <v>2.2888826507975306</v>
      </c>
      <c r="AS16">
        <f t="shared" si="18"/>
        <v>-1.5213671315176867</v>
      </c>
      <c r="AT16">
        <f t="shared" si="19"/>
        <v>-1.8350580823646641</v>
      </c>
      <c r="AU16">
        <f t="shared" si="20"/>
        <v>-1.3462298872230751</v>
      </c>
    </row>
    <row r="17" spans="1:47" x14ac:dyDescent="0.2">
      <c r="A17" t="s">
        <v>10</v>
      </c>
      <c r="B17" t="s">
        <v>23</v>
      </c>
      <c r="C17" s="1">
        <v>45050</v>
      </c>
      <c r="D17" t="s">
        <v>123</v>
      </c>
      <c r="E17" t="s">
        <v>22</v>
      </c>
      <c r="F17" t="s">
        <v>15</v>
      </c>
      <c r="G17">
        <v>1111.4000000000001</v>
      </c>
      <c r="H17">
        <v>3305.9333333333334</v>
      </c>
      <c r="I17">
        <v>29520.733333333334</v>
      </c>
      <c r="J17">
        <v>18417.133333333335</v>
      </c>
      <c r="K17">
        <v>166964.53333333333</v>
      </c>
      <c r="L17">
        <v>8511.4</v>
      </c>
      <c r="M17">
        <v>821792.46666666667</v>
      </c>
      <c r="N17">
        <v>3824.4</v>
      </c>
      <c r="O17">
        <v>225.26666666666668</v>
      </c>
      <c r="P17">
        <v>44144.333333333336</v>
      </c>
      <c r="Q17">
        <v>125.13333333333334</v>
      </c>
      <c r="R17">
        <v>5646.8</v>
      </c>
      <c r="S17">
        <v>1036.8666666666666</v>
      </c>
      <c r="T17">
        <v>16103.4</v>
      </c>
      <c r="U17">
        <v>4413.4666666666662</v>
      </c>
      <c r="V17">
        <v>824.13333333333333</v>
      </c>
      <c r="W17">
        <v>44923.333333333336</v>
      </c>
      <c r="X17">
        <v>1061.5999999999999</v>
      </c>
      <c r="Y17">
        <v>859.8</v>
      </c>
      <c r="Z17">
        <v>1446.5333333333333</v>
      </c>
      <c r="AA17" s="5">
        <f t="shared" si="0"/>
        <v>5220.227294620704</v>
      </c>
      <c r="AB17" s="6">
        <f t="shared" si="1"/>
        <v>-1.5469204621136794</v>
      </c>
      <c r="AC17" s="6">
        <f t="shared" si="2"/>
        <v>-0.45682211013777291</v>
      </c>
      <c r="AD17" s="6">
        <f t="shared" si="3"/>
        <v>1.7325518973614389</v>
      </c>
      <c r="AE17">
        <f t="shared" si="4"/>
        <v>1.2607404467978689</v>
      </c>
      <c r="AF17" s="6">
        <f t="shared" si="5"/>
        <v>3.4652404706350741</v>
      </c>
      <c r="AG17">
        <f t="shared" si="6"/>
        <v>0.48886549741567398</v>
      </c>
      <c r="AH17">
        <f t="shared" si="7"/>
        <v>5.0589469455604563</v>
      </c>
      <c r="AI17">
        <f t="shared" si="8"/>
        <v>-0.31113935174820934</v>
      </c>
      <c r="AJ17">
        <f t="shared" si="9"/>
        <v>-3.1430113373474207</v>
      </c>
      <c r="AK17">
        <f t="shared" si="10"/>
        <v>2.1349236245141228</v>
      </c>
      <c r="AL17">
        <f t="shared" si="11"/>
        <v>-3.7309163874752014</v>
      </c>
      <c r="AM17">
        <f t="shared" si="12"/>
        <v>7.8548069050544247E-2</v>
      </c>
      <c r="AN17">
        <f t="shared" si="13"/>
        <v>-1.6163375990171505</v>
      </c>
      <c r="AO17">
        <f t="shared" si="14"/>
        <v>1.1264894858418939</v>
      </c>
      <c r="AP17">
        <f t="shared" si="15"/>
        <v>-0.16788047111260593</v>
      </c>
      <c r="AQ17">
        <f t="shared" si="16"/>
        <v>-1.8459638938424918</v>
      </c>
      <c r="AR17">
        <f t="shared" si="17"/>
        <v>2.152416389135595</v>
      </c>
      <c r="AS17">
        <f t="shared" si="18"/>
        <v>-1.5927637399415027</v>
      </c>
      <c r="AT17">
        <f t="shared" si="19"/>
        <v>-1.8035964188973193</v>
      </c>
      <c r="AU17">
        <f t="shared" si="20"/>
        <v>-1.2833710546793144</v>
      </c>
    </row>
    <row r="18" spans="1:47" x14ac:dyDescent="0.2">
      <c r="A18" s="6" t="s">
        <v>10</v>
      </c>
      <c r="B18" t="s">
        <v>16</v>
      </c>
      <c r="C18" s="1">
        <v>45050</v>
      </c>
      <c r="D18" t="s">
        <v>123</v>
      </c>
      <c r="E18" t="s">
        <v>22</v>
      </c>
      <c r="F18" t="s">
        <v>15</v>
      </c>
      <c r="G18" s="5">
        <v>1538.2</v>
      </c>
      <c r="H18" s="5">
        <v>5420.9333333333334</v>
      </c>
      <c r="I18" s="5">
        <v>47637.666666666664</v>
      </c>
      <c r="J18" s="5">
        <v>21850.2</v>
      </c>
      <c r="K18" s="5">
        <v>215183.8</v>
      </c>
      <c r="L18" s="5">
        <v>12504.133333333333</v>
      </c>
      <c r="M18" s="5">
        <v>1193880.8666666667</v>
      </c>
      <c r="N18" s="5">
        <v>5925.4666666666662</v>
      </c>
      <c r="O18" s="5">
        <v>312.86666666666667</v>
      </c>
      <c r="P18" s="5">
        <v>69261.333333333328</v>
      </c>
      <c r="Q18" s="5">
        <v>195.13333333333333</v>
      </c>
      <c r="R18" s="5">
        <v>5671.7333333333336</v>
      </c>
      <c r="S18" s="5">
        <v>1007.7333333333333</v>
      </c>
      <c r="T18" s="5">
        <v>22386.133333333335</v>
      </c>
      <c r="U18" s="5">
        <v>4369.9333333333334</v>
      </c>
      <c r="V18" s="5">
        <v>913.13333333333333</v>
      </c>
      <c r="W18" s="5">
        <v>38560.133333333331</v>
      </c>
      <c r="X18" s="5">
        <v>1053.0666666666666</v>
      </c>
      <c r="Y18" s="5">
        <v>961.26666666666665</v>
      </c>
      <c r="Z18" s="5">
        <v>1315.2666666666667</v>
      </c>
      <c r="AA18" s="5">
        <f t="shared" si="0"/>
        <v>6503.335141959461</v>
      </c>
      <c r="AB18" s="6">
        <f t="shared" si="1"/>
        <v>-1.4417022424336092</v>
      </c>
      <c r="AC18" s="6">
        <f t="shared" si="2"/>
        <v>-0.18204714172586828</v>
      </c>
      <c r="AD18" s="6">
        <f t="shared" si="3"/>
        <v>1.9913086207637081</v>
      </c>
      <c r="AE18">
        <f t="shared" si="4"/>
        <v>1.21189493074336</v>
      </c>
      <c r="AF18" s="6">
        <f t="shared" si="5"/>
        <v>3.4991774025692028</v>
      </c>
      <c r="AG18">
        <f t="shared" si="6"/>
        <v>0.65374411224232287</v>
      </c>
      <c r="AH18">
        <f t="shared" si="7"/>
        <v>5.212649368239016</v>
      </c>
      <c r="AI18">
        <f t="shared" si="8"/>
        <v>-9.3055697848208066E-2</v>
      </c>
      <c r="AJ18">
        <f t="shared" si="9"/>
        <v>-3.0342933083643553</v>
      </c>
      <c r="AK18">
        <f t="shared" si="10"/>
        <v>2.3655716458455536</v>
      </c>
      <c r="AL18">
        <f t="shared" si="11"/>
        <v>-3.506387337466887</v>
      </c>
      <c r="AM18">
        <f t="shared" si="12"/>
        <v>-0.1368203705243371</v>
      </c>
      <c r="AN18">
        <f t="shared" si="13"/>
        <v>-1.8646115596893933</v>
      </c>
      <c r="AO18">
        <f t="shared" si="14"/>
        <v>1.2361265754784299</v>
      </c>
      <c r="AP18">
        <f t="shared" si="15"/>
        <v>-0.39756739061342339</v>
      </c>
      <c r="AQ18">
        <f t="shared" si="16"/>
        <v>-1.9631885144239516</v>
      </c>
      <c r="AR18">
        <f t="shared" si="17"/>
        <v>1.7799037834766021</v>
      </c>
      <c r="AS18">
        <f t="shared" si="18"/>
        <v>-1.8206086017522329</v>
      </c>
      <c r="AT18">
        <f t="shared" si="19"/>
        <v>-1.9118185638521259</v>
      </c>
      <c r="AU18">
        <f t="shared" si="20"/>
        <v>-1.5982757106638035</v>
      </c>
    </row>
    <row r="19" spans="1:47" x14ac:dyDescent="0.2">
      <c r="A19" s="6" t="s">
        <v>10</v>
      </c>
      <c r="B19" t="s">
        <v>24</v>
      </c>
      <c r="C19" s="1">
        <v>45061</v>
      </c>
      <c r="D19" t="s">
        <v>123</v>
      </c>
      <c r="E19" t="s">
        <v>22</v>
      </c>
      <c r="F19" t="s">
        <v>15</v>
      </c>
      <c r="G19">
        <v>2168.9333333333334</v>
      </c>
      <c r="H19">
        <v>5789.8666666666668</v>
      </c>
      <c r="I19">
        <v>50784.6</v>
      </c>
      <c r="J19">
        <v>39012.333333333336</v>
      </c>
      <c r="K19">
        <v>427423.8</v>
      </c>
      <c r="L19">
        <v>16038.133333333333</v>
      </c>
      <c r="M19">
        <v>1793508.7333333334</v>
      </c>
      <c r="N19">
        <v>7183.2</v>
      </c>
      <c r="O19">
        <v>308</v>
      </c>
      <c r="P19">
        <v>81279.266666666663</v>
      </c>
      <c r="Q19">
        <v>237.2</v>
      </c>
      <c r="R19">
        <v>5317.2666666666664</v>
      </c>
      <c r="S19">
        <v>1049.1333333333334</v>
      </c>
      <c r="T19">
        <v>16806.133333333335</v>
      </c>
      <c r="U19">
        <v>7424.666666666667</v>
      </c>
      <c r="V19">
        <v>670.33333333333337</v>
      </c>
      <c r="W19">
        <v>76697.399999999994</v>
      </c>
      <c r="X19">
        <v>1071.5333333333333</v>
      </c>
      <c r="Y19">
        <v>483</v>
      </c>
      <c r="Z19">
        <v>1059.6666666666667</v>
      </c>
      <c r="AA19" s="5">
        <f t="shared" si="0"/>
        <v>7420.2624460143406</v>
      </c>
      <c r="AB19" s="6">
        <f t="shared" si="1"/>
        <v>-1.229978931394526</v>
      </c>
      <c r="AC19" s="6">
        <f t="shared" si="2"/>
        <v>-0.24810516352638379</v>
      </c>
      <c r="AD19" s="6">
        <f t="shared" si="3"/>
        <v>1.923378732382429</v>
      </c>
      <c r="AE19">
        <f t="shared" si="4"/>
        <v>1.659663408816195</v>
      </c>
      <c r="AF19" s="6">
        <f t="shared" si="5"/>
        <v>4.0535616002385648</v>
      </c>
      <c r="AG19">
        <f t="shared" si="6"/>
        <v>0.77075479330226204</v>
      </c>
      <c r="AH19">
        <f t="shared" si="7"/>
        <v>5.4877147397598298</v>
      </c>
      <c r="AI19">
        <f t="shared" si="8"/>
        <v>-3.246946041211593E-2</v>
      </c>
      <c r="AJ19">
        <f t="shared" si="9"/>
        <v>-3.1818699226451401</v>
      </c>
      <c r="AK19">
        <f t="shared" si="10"/>
        <v>2.3936765348431814</v>
      </c>
      <c r="AL19">
        <f t="shared" si="11"/>
        <v>-3.4430660384951444</v>
      </c>
      <c r="AM19">
        <f t="shared" si="12"/>
        <v>-0.33325503977663989</v>
      </c>
      <c r="AN19">
        <f t="shared" si="13"/>
        <v>-1.9562500001200602</v>
      </c>
      <c r="AO19">
        <f t="shared" si="14"/>
        <v>0.81752947251245878</v>
      </c>
      <c r="AP19">
        <f t="shared" si="15"/>
        <v>5.9336366622109637E-4</v>
      </c>
      <c r="AQ19">
        <f t="shared" si="16"/>
        <v>-2.4041946045141724</v>
      </c>
      <c r="AR19">
        <f t="shared" si="17"/>
        <v>2.3356533828569876</v>
      </c>
      <c r="AS19">
        <f t="shared" si="18"/>
        <v>-1.9351237821517839</v>
      </c>
      <c r="AT19">
        <f t="shared" si="19"/>
        <v>-2.7319530519661419</v>
      </c>
      <c r="AU19">
        <f t="shared" si="20"/>
        <v>-1.9462600333760216</v>
      </c>
    </row>
    <row r="20" spans="1:47" x14ac:dyDescent="0.2">
      <c r="A20" s="6" t="s">
        <v>10</v>
      </c>
      <c r="B20" t="s">
        <v>17</v>
      </c>
      <c r="C20" s="1">
        <v>45061</v>
      </c>
      <c r="D20" t="s">
        <v>123</v>
      </c>
      <c r="E20" t="s">
        <v>14</v>
      </c>
      <c r="F20" t="s">
        <v>15</v>
      </c>
      <c r="G20">
        <v>2211.7333333333331</v>
      </c>
      <c r="H20">
        <v>8099.4666666666662</v>
      </c>
      <c r="I20">
        <v>73215.066666666666</v>
      </c>
      <c r="J20">
        <v>29442.2</v>
      </c>
      <c r="K20">
        <v>257740.73333333334</v>
      </c>
      <c r="L20">
        <v>17356.599999999999</v>
      </c>
      <c r="M20">
        <v>1895224.3333333333</v>
      </c>
      <c r="N20">
        <v>8977.6666666666661</v>
      </c>
      <c r="O20">
        <v>455.46666666666664</v>
      </c>
      <c r="P20">
        <v>115079.53333333334</v>
      </c>
      <c r="Q20">
        <v>393.86666666666667</v>
      </c>
      <c r="R20">
        <v>5313.333333333333</v>
      </c>
      <c r="S20">
        <v>1157.1333333333334</v>
      </c>
      <c r="T20">
        <v>4519.0666666666666</v>
      </c>
      <c r="U20">
        <v>7770.7333333333336</v>
      </c>
      <c r="V20">
        <v>824.8</v>
      </c>
      <c r="W20">
        <v>80573.133333333331</v>
      </c>
      <c r="X20">
        <v>1147.3333333333333</v>
      </c>
      <c r="Y20">
        <v>562.13333333333333</v>
      </c>
      <c r="Z20">
        <v>1027.9333333333334</v>
      </c>
      <c r="AA20" s="5">
        <f t="shared" si="0"/>
        <v>7727.9887865037763</v>
      </c>
      <c r="AB20" s="6">
        <f t="shared" si="1"/>
        <v>-1.251072124045526</v>
      </c>
      <c r="AC20" s="6">
        <f t="shared" si="2"/>
        <v>4.6949570001811297E-2</v>
      </c>
      <c r="AD20" s="6">
        <f t="shared" si="3"/>
        <v>2.2485525826796322</v>
      </c>
      <c r="AE20">
        <f t="shared" si="4"/>
        <v>1.3375803734421317</v>
      </c>
      <c r="AF20" s="6">
        <f t="shared" si="5"/>
        <v>3.5071055242133631</v>
      </c>
      <c r="AG20">
        <f t="shared" si="6"/>
        <v>0.80912419162863369</v>
      </c>
      <c r="AH20">
        <f t="shared" si="7"/>
        <v>5.5022438463288141</v>
      </c>
      <c r="AI20">
        <f t="shared" si="8"/>
        <v>0.14989136598922423</v>
      </c>
      <c r="AJ20">
        <f t="shared" si="9"/>
        <v>-2.8312813905033374</v>
      </c>
      <c r="AK20">
        <f t="shared" si="10"/>
        <v>2.7007748376376886</v>
      </c>
      <c r="AL20">
        <f t="shared" si="11"/>
        <v>-2.9765914823204729</v>
      </c>
      <c r="AM20">
        <f t="shared" si="12"/>
        <v>-0.37462926119343681</v>
      </c>
      <c r="AN20">
        <f t="shared" si="13"/>
        <v>-1.8989029637508614</v>
      </c>
      <c r="AO20">
        <f t="shared" si="14"/>
        <v>-0.53654316304070082</v>
      </c>
      <c r="AP20">
        <f t="shared" si="15"/>
        <v>5.5158941330191464E-3</v>
      </c>
      <c r="AQ20">
        <f t="shared" si="16"/>
        <v>-2.2374629921667828</v>
      </c>
      <c r="AR20">
        <f t="shared" si="17"/>
        <v>2.3443166147239487</v>
      </c>
      <c r="AS20">
        <f t="shared" si="18"/>
        <v>-1.9074082367661582</v>
      </c>
      <c r="AT20">
        <f t="shared" si="19"/>
        <v>-2.6208648551905998</v>
      </c>
      <c r="AU20">
        <f t="shared" si="20"/>
        <v>-2.0172983318003905</v>
      </c>
    </row>
    <row r="21" spans="1:47" x14ac:dyDescent="0.2">
      <c r="A21" s="6" t="s">
        <v>10</v>
      </c>
      <c r="B21" t="s">
        <v>25</v>
      </c>
      <c r="C21" s="1">
        <v>45070</v>
      </c>
      <c r="D21" t="s">
        <v>123</v>
      </c>
      <c r="E21" t="s">
        <v>22</v>
      </c>
      <c r="F21" t="s">
        <v>15</v>
      </c>
      <c r="G21">
        <v>630.6</v>
      </c>
      <c r="H21">
        <v>1185.2</v>
      </c>
      <c r="I21">
        <v>9652.7999999999993</v>
      </c>
      <c r="J21">
        <v>13192</v>
      </c>
      <c r="K21">
        <v>129430</v>
      </c>
      <c r="L21">
        <v>5017</v>
      </c>
      <c r="M21">
        <v>318656.8</v>
      </c>
      <c r="N21">
        <v>888</v>
      </c>
      <c r="O21">
        <v>109.4</v>
      </c>
      <c r="P21">
        <v>11018.4</v>
      </c>
      <c r="Q21">
        <v>33.200000000000003</v>
      </c>
      <c r="R21">
        <v>5987</v>
      </c>
      <c r="S21">
        <v>911.4</v>
      </c>
      <c r="T21">
        <v>26892.400000000001</v>
      </c>
      <c r="U21">
        <v>3931.8</v>
      </c>
      <c r="V21">
        <v>1262</v>
      </c>
      <c r="W21">
        <v>19753.2</v>
      </c>
      <c r="X21">
        <v>1184.8</v>
      </c>
      <c r="Y21">
        <v>1440.6</v>
      </c>
      <c r="Z21">
        <v>1585</v>
      </c>
      <c r="AA21" s="5">
        <f t="shared" si="0"/>
        <v>3324.7012409042131</v>
      </c>
      <c r="AB21" s="6">
        <f t="shared" si="1"/>
        <v>-1.6624633495823937</v>
      </c>
      <c r="AC21" s="6">
        <f t="shared" si="2"/>
        <v>-1.0314682809939442</v>
      </c>
      <c r="AD21" s="6">
        <f t="shared" si="3"/>
        <v>1.065868210993143</v>
      </c>
      <c r="AE21">
        <f t="shared" si="4"/>
        <v>1.3782307675460805</v>
      </c>
      <c r="AF21" s="6">
        <f t="shared" si="5"/>
        <v>3.6617603767431297</v>
      </c>
      <c r="AG21">
        <f t="shared" si="6"/>
        <v>0.41145232779089863</v>
      </c>
      <c r="AH21">
        <f t="shared" si="7"/>
        <v>4.5627348438496345</v>
      </c>
      <c r="AI21">
        <f t="shared" si="8"/>
        <v>-1.3201633537011841</v>
      </c>
      <c r="AJ21">
        <f t="shared" si="9"/>
        <v>-3.4141242067054733</v>
      </c>
      <c r="AK21">
        <f t="shared" si="10"/>
        <v>1.1981867849097678</v>
      </c>
      <c r="AL21">
        <f t="shared" si="11"/>
        <v>-4.6065852207709117</v>
      </c>
      <c r="AM21">
        <f t="shared" si="12"/>
        <v>0.58821063423199782</v>
      </c>
      <c r="AN21">
        <f t="shared" si="13"/>
        <v>-1.2941532178635722</v>
      </c>
      <c r="AO21">
        <f t="shared" si="14"/>
        <v>2.0904639010970145</v>
      </c>
      <c r="AP21">
        <f t="shared" si="15"/>
        <v>0.16771751858015194</v>
      </c>
      <c r="AQ21">
        <f t="shared" si="16"/>
        <v>-0.96868205359219584</v>
      </c>
      <c r="AR21">
        <f t="shared" si="17"/>
        <v>1.7819356858276854</v>
      </c>
      <c r="AS21">
        <f t="shared" si="18"/>
        <v>-1.0318058337397653</v>
      </c>
      <c r="AT21">
        <f t="shared" si="19"/>
        <v>-0.83632012423809177</v>
      </c>
      <c r="AU21">
        <f t="shared" si="20"/>
        <v>-0.74079541038197327</v>
      </c>
    </row>
    <row r="22" spans="1:47" x14ac:dyDescent="0.2">
      <c r="A22" s="6" t="s">
        <v>10</v>
      </c>
      <c r="B22" t="s">
        <v>19</v>
      </c>
      <c r="C22" s="1">
        <v>45070</v>
      </c>
      <c r="D22" t="s">
        <v>123</v>
      </c>
      <c r="E22" t="s">
        <v>14</v>
      </c>
      <c r="F22" t="s">
        <v>15</v>
      </c>
      <c r="G22">
        <v>1885.8666666666666</v>
      </c>
      <c r="H22">
        <v>6523.9333333333334</v>
      </c>
      <c r="I22">
        <v>58784.666666666664</v>
      </c>
      <c r="J22">
        <v>25759</v>
      </c>
      <c r="K22">
        <v>252325.53333333333</v>
      </c>
      <c r="L22">
        <v>13478.6</v>
      </c>
      <c r="M22">
        <v>1452286.0666666667</v>
      </c>
      <c r="N22">
        <v>6968.666666666667</v>
      </c>
      <c r="O22">
        <v>313.06666666666666</v>
      </c>
      <c r="P22">
        <v>77435.666666666672</v>
      </c>
      <c r="Q22">
        <v>213.33333333333334</v>
      </c>
      <c r="R22">
        <v>5694.9333333333334</v>
      </c>
      <c r="S22">
        <v>1048.0666666666666</v>
      </c>
      <c r="T22">
        <v>15254.733333333334</v>
      </c>
      <c r="U22">
        <v>5096.5333333333338</v>
      </c>
      <c r="V22">
        <v>875.6</v>
      </c>
      <c r="W22">
        <v>47518.866666666669</v>
      </c>
      <c r="X22">
        <v>1157.8</v>
      </c>
      <c r="Y22">
        <v>858.93333333333328</v>
      </c>
      <c r="Z22">
        <v>1339.1333333333334</v>
      </c>
      <c r="AA22" s="5">
        <f t="shared" si="0"/>
        <v>7023.2832568488475</v>
      </c>
      <c r="AB22" s="6">
        <f t="shared" si="1"/>
        <v>-1.3148433237527712</v>
      </c>
      <c r="AC22" s="6">
        <f t="shared" si="2"/>
        <v>-7.3753343078984068E-2</v>
      </c>
      <c r="AD22" s="6">
        <f t="shared" si="3"/>
        <v>2.124650240817068</v>
      </c>
      <c r="AE22">
        <f t="shared" si="4"/>
        <v>1.2995532715010718</v>
      </c>
      <c r="AF22" s="6">
        <f t="shared" si="5"/>
        <v>3.5814892436930408</v>
      </c>
      <c r="AG22">
        <f t="shared" si="6"/>
        <v>0.65187243341803103</v>
      </c>
      <c r="AH22">
        <f t="shared" si="7"/>
        <v>5.3316633824845727</v>
      </c>
      <c r="AI22">
        <f t="shared" si="8"/>
        <v>-7.8068986633881019E-3</v>
      </c>
      <c r="AJ22">
        <f t="shared" si="9"/>
        <v>-3.1105699276822087</v>
      </c>
      <c r="AK22">
        <f t="shared" si="10"/>
        <v>2.4002166749965843</v>
      </c>
      <c r="AL22">
        <f t="shared" si="11"/>
        <v>-3.4941302004023229</v>
      </c>
      <c r="AM22">
        <f t="shared" si="12"/>
        <v>-0.20965391845017353</v>
      </c>
      <c r="AN22">
        <f t="shared" si="13"/>
        <v>-1.9022836119986273</v>
      </c>
      <c r="AO22">
        <f t="shared" si="14"/>
        <v>0.77565902830260047</v>
      </c>
      <c r="AP22">
        <f t="shared" si="15"/>
        <v>-0.32067023906460479</v>
      </c>
      <c r="AQ22">
        <f t="shared" si="16"/>
        <v>-2.0820767224392229</v>
      </c>
      <c r="AR22">
        <f t="shared" si="17"/>
        <v>1.9118960160570062</v>
      </c>
      <c r="AS22">
        <f t="shared" si="18"/>
        <v>-1.8027091564430267</v>
      </c>
      <c r="AT22">
        <f t="shared" si="19"/>
        <v>-2.1012947787390517</v>
      </c>
      <c r="AU22">
        <f t="shared" si="20"/>
        <v>-1.6572081705555928</v>
      </c>
    </row>
    <row r="23" spans="1:47" x14ac:dyDescent="0.2">
      <c r="A23" s="6" t="s">
        <v>10</v>
      </c>
      <c r="B23" s="1" t="s">
        <v>55</v>
      </c>
      <c r="C23" s="7">
        <v>45229</v>
      </c>
      <c r="D23" t="s">
        <v>123</v>
      </c>
      <c r="E23" t="s">
        <v>22</v>
      </c>
      <c r="F23" t="s">
        <v>48</v>
      </c>
      <c r="G23">
        <v>2341</v>
      </c>
      <c r="H23">
        <v>3942.6666666666665</v>
      </c>
      <c r="I23">
        <v>34490.666666666664</v>
      </c>
      <c r="J23">
        <v>55989.666666666664</v>
      </c>
      <c r="K23">
        <v>776280.93333333335</v>
      </c>
      <c r="L23">
        <v>20528.133333333335</v>
      </c>
      <c r="M23">
        <v>814892.8</v>
      </c>
      <c r="N23">
        <v>4370.1333333333332</v>
      </c>
      <c r="O23">
        <v>287.26666666666665</v>
      </c>
      <c r="P23">
        <v>60778.2</v>
      </c>
      <c r="Q23">
        <v>183.4</v>
      </c>
      <c r="R23">
        <v>5057.5333333333338</v>
      </c>
      <c r="S23">
        <v>624.06666666666672</v>
      </c>
      <c r="T23">
        <v>11404</v>
      </c>
      <c r="U23">
        <v>16980.2</v>
      </c>
      <c r="V23">
        <v>645.26666666666665</v>
      </c>
      <c r="W23">
        <v>41545.666666666664</v>
      </c>
      <c r="X23">
        <v>1040.5333333333333</v>
      </c>
      <c r="Y23">
        <v>792</v>
      </c>
      <c r="Z23">
        <v>914.06666666666672</v>
      </c>
      <c r="AA23" s="5">
        <f t="shared" si="0"/>
        <v>6762.2236900106855</v>
      </c>
      <c r="AB23" s="6">
        <f t="shared" si="1"/>
        <v>-1.0607735956809259</v>
      </c>
      <c r="AC23" s="6">
        <f t="shared" si="2"/>
        <v>-0.53949447086757851</v>
      </c>
      <c r="AD23" s="6">
        <f t="shared" si="3"/>
        <v>1.6293369718464277</v>
      </c>
      <c r="AE23">
        <f t="shared" si="4"/>
        <v>2.1138153657093128</v>
      </c>
      <c r="AF23" s="6">
        <f t="shared" si="5"/>
        <v>4.7431626979687875</v>
      </c>
      <c r="AG23">
        <f t="shared" si="6"/>
        <v>1.1104445188560443</v>
      </c>
      <c r="AH23">
        <f t="shared" si="7"/>
        <v>4.7917047866575109</v>
      </c>
      <c r="AI23">
        <f t="shared" si="8"/>
        <v>-0.43655826448739443</v>
      </c>
      <c r="AJ23">
        <f t="shared" si="9"/>
        <v>-3.1586961266582088</v>
      </c>
      <c r="AK23">
        <f t="shared" si="10"/>
        <v>2.1958793878554785</v>
      </c>
      <c r="AL23">
        <f t="shared" si="11"/>
        <v>-3.6074375033494719</v>
      </c>
      <c r="AM23">
        <f t="shared" si="12"/>
        <v>-0.29047290328001285</v>
      </c>
      <c r="AN23">
        <f t="shared" si="13"/>
        <v>-2.3828498629023018</v>
      </c>
      <c r="AO23">
        <f t="shared" si="14"/>
        <v>0.52261238686072597</v>
      </c>
      <c r="AP23">
        <f t="shared" si="15"/>
        <v>0.92069617518715041</v>
      </c>
      <c r="AQ23">
        <f t="shared" si="16"/>
        <v>-2.349443395124958</v>
      </c>
      <c r="AR23">
        <f t="shared" si="17"/>
        <v>1.8154414396553176</v>
      </c>
      <c r="AS23">
        <f t="shared" si="18"/>
        <v>-1.8716183819710994</v>
      </c>
      <c r="AT23">
        <f t="shared" si="19"/>
        <v>-2.1445456713574105</v>
      </c>
      <c r="AU23">
        <f t="shared" si="20"/>
        <v>-2.0012035549173914</v>
      </c>
    </row>
    <row r="24" spans="1:47" x14ac:dyDescent="0.2">
      <c r="A24" s="6" t="s">
        <v>10</v>
      </c>
      <c r="B24" s="1" t="s">
        <v>56</v>
      </c>
      <c r="C24" s="7">
        <v>45234</v>
      </c>
      <c r="D24" t="s">
        <v>123</v>
      </c>
      <c r="E24" t="s">
        <v>22</v>
      </c>
      <c r="F24" t="s">
        <v>48</v>
      </c>
      <c r="G24">
        <v>2164.8000000000002</v>
      </c>
      <c r="H24">
        <v>6782.6</v>
      </c>
      <c r="I24">
        <v>63350</v>
      </c>
      <c r="J24">
        <v>30962.1</v>
      </c>
      <c r="K24">
        <v>225892.6</v>
      </c>
      <c r="L24">
        <v>14716.5</v>
      </c>
      <c r="M24">
        <v>1796396.1</v>
      </c>
      <c r="N24">
        <v>6831.4</v>
      </c>
      <c r="O24">
        <v>338.7</v>
      </c>
      <c r="P24">
        <v>103700.5</v>
      </c>
      <c r="Q24">
        <v>308.89999999999998</v>
      </c>
      <c r="R24">
        <v>4921.2</v>
      </c>
      <c r="S24">
        <v>686.2</v>
      </c>
      <c r="T24">
        <v>13868.9</v>
      </c>
      <c r="U24">
        <v>5781.8</v>
      </c>
      <c r="V24">
        <v>591</v>
      </c>
      <c r="W24">
        <v>79929.600000000006</v>
      </c>
      <c r="X24">
        <v>962.9</v>
      </c>
      <c r="Y24">
        <v>501.2</v>
      </c>
      <c r="Z24">
        <v>974.2</v>
      </c>
      <c r="AA24" s="5">
        <f t="shared" si="0"/>
        <v>6986.0112644709989</v>
      </c>
      <c r="AB24" s="6">
        <f t="shared" si="1"/>
        <v>-1.1715817803839663</v>
      </c>
      <c r="AC24" s="6">
        <f t="shared" si="2"/>
        <v>-2.9549249550069465E-2</v>
      </c>
      <c r="AD24" s="6">
        <f t="shared" si="3"/>
        <v>2.2047651479487951</v>
      </c>
      <c r="AE24">
        <f t="shared" si="4"/>
        <v>1.4888541170602241</v>
      </c>
      <c r="AF24" s="6">
        <f t="shared" si="5"/>
        <v>3.476149906261595</v>
      </c>
      <c r="AG24">
        <f t="shared" si="6"/>
        <v>0.7450595544710652</v>
      </c>
      <c r="AH24">
        <f t="shared" si="7"/>
        <v>5.5496280113841898</v>
      </c>
      <c r="AI24">
        <f t="shared" si="8"/>
        <v>-2.2380128202714674E-2</v>
      </c>
      <c r="AJ24">
        <f t="shared" si="9"/>
        <v>-3.0265502779767641</v>
      </c>
      <c r="AK24">
        <f t="shared" si="10"/>
        <v>2.6975971780062764</v>
      </c>
      <c r="AL24">
        <f t="shared" si="11"/>
        <v>-3.1186474378759539</v>
      </c>
      <c r="AM24">
        <f t="shared" si="12"/>
        <v>-0.35035735561447623</v>
      </c>
      <c r="AN24">
        <f t="shared" si="13"/>
        <v>-2.3204959073761406</v>
      </c>
      <c r="AO24">
        <f t="shared" si="14"/>
        <v>0.68573916450466488</v>
      </c>
      <c r="AP24">
        <f t="shared" si="15"/>
        <v>-0.18919470592967949</v>
      </c>
      <c r="AQ24">
        <f t="shared" si="16"/>
        <v>-2.4698490203943919</v>
      </c>
      <c r="AR24">
        <f t="shared" si="17"/>
        <v>2.4372364884282214</v>
      </c>
      <c r="AS24">
        <f t="shared" si="18"/>
        <v>-1.9817154735542519</v>
      </c>
      <c r="AT24">
        <f t="shared" si="19"/>
        <v>-2.6346598147785767</v>
      </c>
      <c r="AU24">
        <f t="shared" si="20"/>
        <v>-1.9700484164280478</v>
      </c>
    </row>
    <row r="25" spans="1:47" x14ac:dyDescent="0.2">
      <c r="A25" s="6" t="s">
        <v>10</v>
      </c>
      <c r="B25" s="1" t="s">
        <v>57</v>
      </c>
      <c r="C25" s="7">
        <v>45239</v>
      </c>
      <c r="D25" t="s">
        <v>123</v>
      </c>
      <c r="E25" t="s">
        <v>22</v>
      </c>
      <c r="F25" t="s">
        <v>48</v>
      </c>
      <c r="G25">
        <v>1885.3571428571429</v>
      </c>
      <c r="H25">
        <v>4094.5714285714284</v>
      </c>
      <c r="I25">
        <v>39352.071428571428</v>
      </c>
      <c r="J25">
        <v>37510.357142857145</v>
      </c>
      <c r="K25">
        <v>273256.5</v>
      </c>
      <c r="L25">
        <v>9867.9285714285706</v>
      </c>
      <c r="M25">
        <v>1831668.0714285714</v>
      </c>
      <c r="N25">
        <v>3883.2857142857142</v>
      </c>
      <c r="O25">
        <v>200.5</v>
      </c>
      <c r="P25">
        <v>50448.428571428572</v>
      </c>
      <c r="Q25">
        <v>140.28571428571428</v>
      </c>
      <c r="R25">
        <v>4921.3571428571431</v>
      </c>
      <c r="S25">
        <v>625.78571428571433</v>
      </c>
      <c r="T25">
        <v>4171.1428571428569</v>
      </c>
      <c r="U25">
        <v>6128.9285714285716</v>
      </c>
      <c r="V25">
        <v>608</v>
      </c>
      <c r="W25">
        <v>89564.428571428565</v>
      </c>
      <c r="X25">
        <v>982.14285714285711</v>
      </c>
      <c r="Y25">
        <v>314.35714285714283</v>
      </c>
      <c r="Z25">
        <v>979.35714285714289</v>
      </c>
      <c r="AA25" s="5">
        <f t="shared" si="0"/>
        <v>5372.9570300606047</v>
      </c>
      <c r="AB25" s="6">
        <f t="shared" si="1"/>
        <v>-1.0472611456712844</v>
      </c>
      <c r="AC25" s="6">
        <f t="shared" si="2"/>
        <v>-0.27171635975103886</v>
      </c>
      <c r="AD25" s="6">
        <f t="shared" si="3"/>
        <v>1.991170200279003</v>
      </c>
      <c r="AE25">
        <f t="shared" si="4"/>
        <v>1.9432386709873819</v>
      </c>
      <c r="AF25" s="6">
        <f t="shared" si="5"/>
        <v>3.9290325001822834</v>
      </c>
      <c r="AG25">
        <f t="shared" si="6"/>
        <v>0.60791154590523078</v>
      </c>
      <c r="AH25">
        <f t="shared" si="7"/>
        <v>5.8316039307686891</v>
      </c>
      <c r="AI25">
        <f t="shared" si="8"/>
        <v>-0.32469678547888547</v>
      </c>
      <c r="AJ25">
        <f t="shared" si="9"/>
        <v>-3.2883194465671184</v>
      </c>
      <c r="AK25">
        <f t="shared" si="10"/>
        <v>2.2395731837456032</v>
      </c>
      <c r="AL25">
        <f t="shared" si="11"/>
        <v>-3.64545253401459</v>
      </c>
      <c r="AM25">
        <f t="shared" si="12"/>
        <v>-8.7794079820675733E-2</v>
      </c>
      <c r="AN25">
        <f t="shared" si="13"/>
        <v>-2.1501256902626369</v>
      </c>
      <c r="AO25">
        <f t="shared" si="14"/>
        <v>-0.2531883496091305</v>
      </c>
      <c r="AP25">
        <f t="shared" si="15"/>
        <v>0.13164153590740246</v>
      </c>
      <c r="AQ25">
        <f t="shared" si="16"/>
        <v>-2.1789588113475755</v>
      </c>
      <c r="AR25">
        <f t="shared" si="17"/>
        <v>2.8135798242718826</v>
      </c>
      <c r="AS25">
        <f t="shared" si="18"/>
        <v>-1.6993969198342838</v>
      </c>
      <c r="AT25">
        <f t="shared" si="19"/>
        <v>-2.8386039561179097</v>
      </c>
      <c r="AU25">
        <f t="shared" si="20"/>
        <v>-1.7022373135723461</v>
      </c>
    </row>
    <row r="26" spans="1:47" x14ac:dyDescent="0.2">
      <c r="A26" s="6" t="s">
        <v>10</v>
      </c>
      <c r="B26" s="1" t="s">
        <v>58</v>
      </c>
      <c r="C26" s="7" t="s">
        <v>52</v>
      </c>
      <c r="D26" t="s">
        <v>124</v>
      </c>
      <c r="E26" t="s">
        <v>22</v>
      </c>
      <c r="F26" t="s">
        <v>48</v>
      </c>
      <c r="G26">
        <v>1796.2333333333333</v>
      </c>
      <c r="H26">
        <v>2590.1333333333332</v>
      </c>
      <c r="I26">
        <v>25237.033333333333</v>
      </c>
      <c r="J26">
        <v>50991.033333333333</v>
      </c>
      <c r="K26">
        <v>547566.56666666665</v>
      </c>
      <c r="L26">
        <v>12567.233333333334</v>
      </c>
      <c r="M26">
        <v>902958.96666666667</v>
      </c>
      <c r="N26">
        <v>2579.2666666666669</v>
      </c>
      <c r="O26">
        <v>148.19999999999999</v>
      </c>
      <c r="P26">
        <v>29683.1</v>
      </c>
      <c r="Q26">
        <v>90.233333333333334</v>
      </c>
      <c r="R26">
        <v>5134.333333333333</v>
      </c>
      <c r="S26">
        <v>581.86666666666667</v>
      </c>
      <c r="T26">
        <v>9535.1666666666661</v>
      </c>
      <c r="U26">
        <v>10832.4</v>
      </c>
      <c r="V26">
        <v>699.9</v>
      </c>
      <c r="W26">
        <v>43697.599999999999</v>
      </c>
      <c r="X26">
        <v>1149.9333333333334</v>
      </c>
      <c r="Y26">
        <v>949.23333333333335</v>
      </c>
      <c r="Z26">
        <v>1057.6666666666667</v>
      </c>
      <c r="AA26" s="5">
        <f t="shared" si="0"/>
        <v>5381.4776785831336</v>
      </c>
      <c r="AB26" s="6">
        <f t="shared" si="1"/>
        <v>-1.0972711181294255</v>
      </c>
      <c r="AC26" s="6">
        <f t="shared" si="2"/>
        <v>-0.73125364346994837</v>
      </c>
      <c r="AD26" s="6">
        <f t="shared" si="3"/>
        <v>1.5453494945580266</v>
      </c>
      <c r="AE26">
        <f t="shared" si="4"/>
        <v>2.2486868023654201</v>
      </c>
      <c r="AF26" s="6">
        <f t="shared" si="5"/>
        <v>4.6225210393450409</v>
      </c>
      <c r="AG26">
        <f t="shared" si="6"/>
        <v>0.84812989969957786</v>
      </c>
      <c r="AH26">
        <f t="shared" si="7"/>
        <v>5.1227141133544984</v>
      </c>
      <c r="AI26">
        <f t="shared" si="8"/>
        <v>-0.73545787710359312</v>
      </c>
      <c r="AJ26">
        <f t="shared" si="9"/>
        <v>-3.5921555640279728</v>
      </c>
      <c r="AK26">
        <f t="shared" si="10"/>
        <v>1.7076148623764564</v>
      </c>
      <c r="AL26">
        <f t="shared" si="11"/>
        <v>-4.0883193689378139</v>
      </c>
      <c r="AM26">
        <f t="shared" si="12"/>
        <v>-4.7012990933611533E-2</v>
      </c>
      <c r="AN26">
        <f t="shared" si="13"/>
        <v>-2.2244769504792625</v>
      </c>
      <c r="AO26">
        <f t="shared" si="14"/>
        <v>0.57202372045342853</v>
      </c>
      <c r="AP26">
        <f t="shared" si="15"/>
        <v>0.69957864520215018</v>
      </c>
      <c r="AQ26">
        <f t="shared" si="16"/>
        <v>-2.0397808091944656</v>
      </c>
      <c r="AR26">
        <f t="shared" si="17"/>
        <v>2.0943301827771017</v>
      </c>
      <c r="AS26">
        <f t="shared" si="18"/>
        <v>-1.5432590282275405</v>
      </c>
      <c r="AT26">
        <f t="shared" si="19"/>
        <v>-1.7350636356531939</v>
      </c>
      <c r="AU26">
        <f t="shared" si="20"/>
        <v>-1.6268977739748733</v>
      </c>
    </row>
    <row r="27" spans="1:47" x14ac:dyDescent="0.2">
      <c r="A27" s="6" t="s">
        <v>10</v>
      </c>
      <c r="B27" s="1" t="s">
        <v>59</v>
      </c>
      <c r="C27" s="7" t="s">
        <v>54</v>
      </c>
      <c r="D27" t="s">
        <v>124</v>
      </c>
      <c r="E27" t="s">
        <v>22</v>
      </c>
      <c r="F27" t="s">
        <v>48</v>
      </c>
      <c r="G27">
        <v>2353.3333333333335</v>
      </c>
      <c r="H27">
        <v>3205.6</v>
      </c>
      <c r="I27">
        <v>30026.466666666667</v>
      </c>
      <c r="J27">
        <v>60534.333333333336</v>
      </c>
      <c r="K27">
        <v>714133.6</v>
      </c>
      <c r="L27">
        <v>17195.599999999999</v>
      </c>
      <c r="M27">
        <v>847105.26666666672</v>
      </c>
      <c r="N27">
        <v>3548.9333333333334</v>
      </c>
      <c r="O27">
        <v>154.33333333333334</v>
      </c>
      <c r="P27">
        <v>35024.400000000001</v>
      </c>
      <c r="Q27">
        <v>109</v>
      </c>
      <c r="R27">
        <v>5412.0666666666666</v>
      </c>
      <c r="S27">
        <v>1045.4666666666667</v>
      </c>
      <c r="T27">
        <v>7196.333333333333</v>
      </c>
      <c r="U27">
        <v>13539.066666666668</v>
      </c>
      <c r="V27">
        <v>909</v>
      </c>
      <c r="W27">
        <v>42979.4</v>
      </c>
      <c r="X27">
        <v>1096.4666666666667</v>
      </c>
      <c r="Y27">
        <v>801.4</v>
      </c>
      <c r="Z27">
        <v>1117.5999999999999</v>
      </c>
      <c r="AA27" s="5">
        <f t="shared" si="0"/>
        <v>6165.8907118765464</v>
      </c>
      <c r="AB27" s="6">
        <f t="shared" si="1"/>
        <v>-0.96319984215530008</v>
      </c>
      <c r="AC27" s="6">
        <f t="shared" si="2"/>
        <v>-0.65413332465254326</v>
      </c>
      <c r="AD27" s="6">
        <f t="shared" si="3"/>
        <v>1.5830466099627429</v>
      </c>
      <c r="AE27">
        <f t="shared" si="4"/>
        <v>2.2841780921940802</v>
      </c>
      <c r="AF27" s="6">
        <f t="shared" si="5"/>
        <v>4.7520374546893827</v>
      </c>
      <c r="AG27">
        <f t="shared" si="6"/>
        <v>1.0256209321476071</v>
      </c>
      <c r="AH27">
        <f t="shared" si="7"/>
        <v>4.9227923637161997</v>
      </c>
      <c r="AI27">
        <f t="shared" si="8"/>
        <v>-0.55238551613858433</v>
      </c>
      <c r="AJ27">
        <f t="shared" si="9"/>
        <v>-3.6876731185563538</v>
      </c>
      <c r="AK27">
        <f t="shared" si="10"/>
        <v>1.7370123564630138</v>
      </c>
      <c r="AL27">
        <f t="shared" si="11"/>
        <v>-4.0354400017453349</v>
      </c>
      <c r="AM27">
        <f t="shared" si="12"/>
        <v>-0.13040157645466802</v>
      </c>
      <c r="AN27">
        <f t="shared" si="13"/>
        <v>-1.7745692482858209</v>
      </c>
      <c r="AO27">
        <f t="shared" si="14"/>
        <v>0.15453903205387115</v>
      </c>
      <c r="AP27">
        <f t="shared" si="15"/>
        <v>0.78654672855509122</v>
      </c>
      <c r="AQ27">
        <f t="shared" si="16"/>
        <v>-1.9144427897969993</v>
      </c>
      <c r="AR27">
        <f t="shared" si="17"/>
        <v>1.9416883261431952</v>
      </c>
      <c r="AS27">
        <f t="shared" si="18"/>
        <v>-1.7269397163354192</v>
      </c>
      <c r="AT27">
        <f t="shared" si="19"/>
        <v>-2.0404276857724337</v>
      </c>
      <c r="AU27">
        <f t="shared" si="20"/>
        <v>-1.7078490760317262</v>
      </c>
    </row>
    <row r="28" spans="1:47" x14ac:dyDescent="0.2">
      <c r="A28" s="6" t="s">
        <v>10</v>
      </c>
      <c r="B28" t="s">
        <v>46</v>
      </c>
      <c r="C28" s="7">
        <v>45229</v>
      </c>
      <c r="D28" t="s">
        <v>123</v>
      </c>
      <c r="E28" t="s">
        <v>14</v>
      </c>
      <c r="F28" t="s">
        <v>48</v>
      </c>
      <c r="G28">
        <v>1777.3333333333333</v>
      </c>
      <c r="H28">
        <v>4703.2666666666664</v>
      </c>
      <c r="I28">
        <v>42882.066666666666</v>
      </c>
      <c r="J28">
        <v>26672.799999999999</v>
      </c>
      <c r="K28">
        <v>238437.4</v>
      </c>
      <c r="L28">
        <v>10235.333333333334</v>
      </c>
      <c r="M28">
        <v>1413330.9333333333</v>
      </c>
      <c r="N28">
        <v>5088.7333333333336</v>
      </c>
      <c r="O28">
        <v>322.2</v>
      </c>
      <c r="P28">
        <v>71600.2</v>
      </c>
      <c r="Q28">
        <v>221.33333333333334</v>
      </c>
      <c r="R28">
        <v>5029.2</v>
      </c>
      <c r="S28">
        <v>604.06666666666672</v>
      </c>
      <c r="T28">
        <v>11687.266666666666</v>
      </c>
      <c r="U28">
        <v>6187.5333333333338</v>
      </c>
      <c r="V28">
        <v>679.4</v>
      </c>
      <c r="W28">
        <v>60455.933333333334</v>
      </c>
      <c r="X28">
        <v>1173.2666666666667</v>
      </c>
      <c r="Y28">
        <v>710.66666666666663</v>
      </c>
      <c r="Z28">
        <v>1224.2</v>
      </c>
      <c r="AA28" s="5">
        <f t="shared" si="0"/>
        <v>6235.3546041923346</v>
      </c>
      <c r="AB28" s="6">
        <f t="shared" si="1"/>
        <v>-1.2551213370328027</v>
      </c>
      <c r="AC28" s="6">
        <f t="shared" si="2"/>
        <v>-0.2819781479294361</v>
      </c>
      <c r="AD28" s="6">
        <f t="shared" si="3"/>
        <v>1.9282182614373893</v>
      </c>
      <c r="AE28">
        <f t="shared" si="4"/>
        <v>1.4534088688786715</v>
      </c>
      <c r="AF28" s="6">
        <f t="shared" si="5"/>
        <v>3.6438713514004162</v>
      </c>
      <c r="AG28">
        <f t="shared" si="6"/>
        <v>0.4956103358874423</v>
      </c>
      <c r="AH28">
        <f t="shared" si="7"/>
        <v>5.4234691107620892</v>
      </c>
      <c r="AI28">
        <f t="shared" si="8"/>
        <v>-0.20320650505002621</v>
      </c>
      <c r="AJ28">
        <f t="shared" si="9"/>
        <v>-2.9628182589204184</v>
      </c>
      <c r="AK28">
        <f t="shared" si="10"/>
        <v>2.4408624165776329</v>
      </c>
      <c r="AL28">
        <f t="shared" si="11"/>
        <v>-3.3383208688549684</v>
      </c>
      <c r="AM28">
        <f t="shared" si="12"/>
        <v>-0.21497452494426642</v>
      </c>
      <c r="AN28">
        <f t="shared" si="13"/>
        <v>-2.3343061625434416</v>
      </c>
      <c r="AO28">
        <f t="shared" si="14"/>
        <v>0.62826447938498364</v>
      </c>
      <c r="AP28">
        <f t="shared" si="15"/>
        <v>-7.6989355954703818E-3</v>
      </c>
      <c r="AQ28">
        <f t="shared" si="16"/>
        <v>-2.216780673936809</v>
      </c>
      <c r="AR28">
        <f t="shared" si="17"/>
        <v>2.2716792743062948</v>
      </c>
      <c r="AS28">
        <f t="shared" si="18"/>
        <v>-1.6704435695352917</v>
      </c>
      <c r="AT28">
        <f t="shared" si="19"/>
        <v>-2.1717872330456669</v>
      </c>
      <c r="AU28">
        <f t="shared" si="20"/>
        <v>-1.6279478812463231</v>
      </c>
    </row>
    <row r="29" spans="1:47" x14ac:dyDescent="0.2">
      <c r="A29" s="6" t="s">
        <v>10</v>
      </c>
      <c r="B29" t="s">
        <v>49</v>
      </c>
      <c r="C29" s="7">
        <v>45234</v>
      </c>
      <c r="D29" t="s">
        <v>123</v>
      </c>
      <c r="E29" t="s">
        <v>14</v>
      </c>
      <c r="F29" t="s">
        <v>48</v>
      </c>
      <c r="G29">
        <v>1856</v>
      </c>
      <c r="H29">
        <v>5008.55</v>
      </c>
      <c r="I29">
        <v>46052.9</v>
      </c>
      <c r="J29">
        <v>52493.8</v>
      </c>
      <c r="K29">
        <v>302194.7</v>
      </c>
      <c r="L29">
        <v>14046.2</v>
      </c>
      <c r="M29">
        <v>1461567.5</v>
      </c>
      <c r="N29">
        <v>5330.95</v>
      </c>
      <c r="O29">
        <v>363</v>
      </c>
      <c r="P29">
        <v>77656.100000000006</v>
      </c>
      <c r="Q29">
        <v>235.6</v>
      </c>
      <c r="R29">
        <v>5005.8999999999996</v>
      </c>
      <c r="S29">
        <v>633.5</v>
      </c>
      <c r="T29">
        <v>11313.35</v>
      </c>
      <c r="U29">
        <v>7636.1</v>
      </c>
      <c r="V29">
        <v>655.1</v>
      </c>
      <c r="W29">
        <v>65964.75</v>
      </c>
      <c r="X29">
        <v>940.35</v>
      </c>
      <c r="Y29">
        <v>573.45000000000005</v>
      </c>
      <c r="Z29">
        <v>942.6</v>
      </c>
      <c r="AA29" s="5">
        <f t="shared" si="0"/>
        <v>6662.546687360441</v>
      </c>
      <c r="AB29" s="6">
        <f t="shared" si="1"/>
        <v>-1.2780781625871451</v>
      </c>
      <c r="AC29" s="6">
        <f t="shared" si="2"/>
        <v>-0.28535534490245135</v>
      </c>
      <c r="AD29" s="6">
        <f t="shared" si="3"/>
        <v>1.9332889387944625</v>
      </c>
      <c r="AE29">
        <f t="shared" si="4"/>
        <v>2.0641932704345369</v>
      </c>
      <c r="AF29" s="6">
        <f t="shared" si="5"/>
        <v>3.8145697146794229</v>
      </c>
      <c r="AG29">
        <f t="shared" si="6"/>
        <v>0.74585009961353466</v>
      </c>
      <c r="AH29">
        <f t="shared" si="7"/>
        <v>5.3907629719595649</v>
      </c>
      <c r="AI29">
        <f t="shared" si="8"/>
        <v>-0.22297233825787199</v>
      </c>
      <c r="AJ29">
        <f t="shared" si="9"/>
        <v>-2.9098542416684405</v>
      </c>
      <c r="AK29">
        <f t="shared" si="10"/>
        <v>2.4557883071884459</v>
      </c>
      <c r="AL29">
        <f t="shared" si="11"/>
        <v>-3.3421216241558596</v>
      </c>
      <c r="AM29">
        <f t="shared" si="12"/>
        <v>-0.28588458016986079</v>
      </c>
      <c r="AN29">
        <f t="shared" si="13"/>
        <v>-2.3529970761720973</v>
      </c>
      <c r="AO29">
        <f t="shared" si="14"/>
        <v>0.52948164737371017</v>
      </c>
      <c r="AP29">
        <f t="shared" si="15"/>
        <v>0.1363852046883047</v>
      </c>
      <c r="AQ29">
        <f t="shared" si="16"/>
        <v>-2.3194691801954606</v>
      </c>
      <c r="AR29">
        <f t="shared" si="17"/>
        <v>2.292618711488827</v>
      </c>
      <c r="AS29">
        <f t="shared" si="18"/>
        <v>-1.9580049295452038</v>
      </c>
      <c r="AT29">
        <f t="shared" si="19"/>
        <v>-2.4525863271227597</v>
      </c>
      <c r="AU29">
        <f t="shared" si="20"/>
        <v>-1.9556150614436607</v>
      </c>
    </row>
    <row r="30" spans="1:47" x14ac:dyDescent="0.2">
      <c r="A30" s="6" t="s">
        <v>10</v>
      </c>
      <c r="B30" t="s">
        <v>50</v>
      </c>
      <c r="C30" s="7">
        <v>45239</v>
      </c>
      <c r="D30" t="s">
        <v>123</v>
      </c>
      <c r="E30" t="s">
        <v>14</v>
      </c>
      <c r="F30" t="s">
        <v>48</v>
      </c>
      <c r="G30">
        <v>2027.4666666666667</v>
      </c>
      <c r="H30">
        <v>4956.5333333333338</v>
      </c>
      <c r="I30">
        <v>49250</v>
      </c>
      <c r="J30">
        <v>29423.599999999999</v>
      </c>
      <c r="K30">
        <v>363936.86666666664</v>
      </c>
      <c r="L30">
        <v>13515.933333333332</v>
      </c>
      <c r="M30">
        <v>1576313.0666666667</v>
      </c>
      <c r="N30">
        <v>4954.2</v>
      </c>
      <c r="O30">
        <v>344.33333333333331</v>
      </c>
      <c r="P30">
        <v>69542.933333333334</v>
      </c>
      <c r="Q30">
        <v>190.86666666666667</v>
      </c>
      <c r="R30">
        <v>5049.6000000000004</v>
      </c>
      <c r="S30">
        <v>625.5333333333333</v>
      </c>
      <c r="T30">
        <v>11673.866666666667</v>
      </c>
      <c r="U30">
        <v>8143.8</v>
      </c>
      <c r="V30">
        <v>579.4666666666667</v>
      </c>
      <c r="W30">
        <v>69693.733333333337</v>
      </c>
      <c r="X30">
        <v>1004.6</v>
      </c>
      <c r="Y30">
        <v>446.06666666666666</v>
      </c>
      <c r="Z30">
        <v>1011.3333333333334</v>
      </c>
      <c r="AA30" s="5">
        <f t="shared" si="0"/>
        <v>6417.814186288062</v>
      </c>
      <c r="AB30" s="6">
        <f t="shared" si="1"/>
        <v>-1.1522905240394801</v>
      </c>
      <c r="AC30" s="6">
        <f t="shared" si="2"/>
        <v>-0.25837101865956391</v>
      </c>
      <c r="AD30" s="6">
        <f t="shared" si="3"/>
        <v>2.0378317773146377</v>
      </c>
      <c r="AE30">
        <f t="shared" si="4"/>
        <v>1.5227194831213482</v>
      </c>
      <c r="AF30" s="6">
        <f t="shared" si="5"/>
        <v>4.0379028190668214</v>
      </c>
      <c r="AG30">
        <f t="shared" si="6"/>
        <v>0.74479164611065163</v>
      </c>
      <c r="AH30">
        <f t="shared" si="7"/>
        <v>5.5037663067488864</v>
      </c>
      <c r="AI30">
        <f t="shared" si="8"/>
        <v>-0.25884188863415963</v>
      </c>
      <c r="AJ30">
        <f t="shared" si="9"/>
        <v>-2.9252226888340687</v>
      </c>
      <c r="AK30">
        <f t="shared" si="10"/>
        <v>2.3828667173442475</v>
      </c>
      <c r="AL30">
        <f t="shared" si="11"/>
        <v>-3.5152577652896926</v>
      </c>
      <c r="AM30">
        <f t="shared" si="12"/>
        <v>-0.23976855807409697</v>
      </c>
      <c r="AN30">
        <f t="shared" si="13"/>
        <v>-2.3282282500977578</v>
      </c>
      <c r="AO30">
        <f t="shared" si="14"/>
        <v>0.59827513502064655</v>
      </c>
      <c r="AP30">
        <f t="shared" si="15"/>
        <v>0.23817931124637701</v>
      </c>
      <c r="AQ30">
        <f t="shared" si="16"/>
        <v>-2.4047247290114875</v>
      </c>
      <c r="AR30">
        <f t="shared" si="17"/>
        <v>2.3850328142865638</v>
      </c>
      <c r="AS30">
        <f t="shared" si="18"/>
        <v>-1.8544881379696532</v>
      </c>
      <c r="AT30">
        <f t="shared" si="19"/>
        <v>-2.6663644516049905</v>
      </c>
      <c r="AU30">
        <f t="shared" si="20"/>
        <v>-1.8478079980452295</v>
      </c>
    </row>
    <row r="31" spans="1:47" x14ac:dyDescent="0.2">
      <c r="A31" s="6" t="s">
        <v>10</v>
      </c>
      <c r="B31" t="s">
        <v>51</v>
      </c>
      <c r="C31" s="7" t="s">
        <v>52</v>
      </c>
      <c r="D31" t="s">
        <v>124</v>
      </c>
      <c r="E31" t="s">
        <v>14</v>
      </c>
      <c r="F31" t="s">
        <v>48</v>
      </c>
      <c r="G31">
        <v>1929</v>
      </c>
      <c r="H31">
        <v>2930.4482758620688</v>
      </c>
      <c r="I31">
        <v>28100.758620689656</v>
      </c>
      <c r="J31">
        <v>50248.827586206899</v>
      </c>
      <c r="K31">
        <v>531496.72413793101</v>
      </c>
      <c r="L31">
        <v>12756.068965517241</v>
      </c>
      <c r="M31">
        <v>977690.10344827583</v>
      </c>
      <c r="N31">
        <v>2925.6896551724139</v>
      </c>
      <c r="O31">
        <v>183.68965517241378</v>
      </c>
      <c r="P31">
        <v>36248.275862068964</v>
      </c>
      <c r="Q31">
        <v>114.79310344827586</v>
      </c>
      <c r="R31">
        <v>5078.8620689655172</v>
      </c>
      <c r="S31">
        <v>585.62068965517244</v>
      </c>
      <c r="T31">
        <v>6034.2068965517237</v>
      </c>
      <c r="U31">
        <v>10437.862068965518</v>
      </c>
      <c r="V31">
        <v>623.51724137931035</v>
      </c>
      <c r="W31">
        <v>47015.379310344826</v>
      </c>
      <c r="X31">
        <v>1143.655172413793</v>
      </c>
      <c r="Y31">
        <v>823.55172413793105</v>
      </c>
      <c r="Z31">
        <v>1071.655172413793</v>
      </c>
      <c r="AA31" s="5">
        <f t="shared" si="0"/>
        <v>5506.0411634124248</v>
      </c>
      <c r="AB31" s="6">
        <f t="shared" si="1"/>
        <v>-1.0488441488699356</v>
      </c>
      <c r="AC31" s="6">
        <f t="shared" si="2"/>
        <v>-0.63069047629235231</v>
      </c>
      <c r="AD31" s="6">
        <f t="shared" si="3"/>
        <v>1.6299506903593233</v>
      </c>
      <c r="AE31">
        <f t="shared" si="4"/>
        <v>2.2111413322556981</v>
      </c>
      <c r="AF31" s="6">
        <f t="shared" si="5"/>
        <v>4.5698511515413172</v>
      </c>
      <c r="AG31">
        <f t="shared" si="6"/>
        <v>0.84016127285560138</v>
      </c>
      <c r="AH31">
        <f t="shared" si="7"/>
        <v>5.1793468693883318</v>
      </c>
      <c r="AI31">
        <f t="shared" si="8"/>
        <v>-0.63231565035521209</v>
      </c>
      <c r="AJ31">
        <f t="shared" si="9"/>
        <v>-3.4003534848451396</v>
      </c>
      <c r="AK31">
        <f t="shared" si="10"/>
        <v>1.8845459349503444</v>
      </c>
      <c r="AL31">
        <f t="shared" si="11"/>
        <v>-3.8704697541871136</v>
      </c>
      <c r="AM31">
        <f t="shared" si="12"/>
        <v>-8.0758648467513156E-2</v>
      </c>
      <c r="AN31">
        <f t="shared" si="13"/>
        <v>-2.240928869057369</v>
      </c>
      <c r="AO31">
        <f t="shared" si="14"/>
        <v>9.1598545812868234E-2</v>
      </c>
      <c r="AP31">
        <f t="shared" si="15"/>
        <v>0.63959389602399375</v>
      </c>
      <c r="AQ31">
        <f t="shared" si="16"/>
        <v>-2.1782247444648268</v>
      </c>
      <c r="AR31">
        <f t="shared" si="17"/>
        <v>2.144628884760988</v>
      </c>
      <c r="AS31">
        <f t="shared" si="18"/>
        <v>-1.5716164579880947</v>
      </c>
      <c r="AT31">
        <f t="shared" si="19"/>
        <v>-1.8999748040054507</v>
      </c>
      <c r="AU31">
        <f t="shared" si="20"/>
        <v>-1.6366415394154594</v>
      </c>
    </row>
    <row r="32" spans="1:47" x14ac:dyDescent="0.2">
      <c r="A32" s="6" t="s">
        <v>10</v>
      </c>
      <c r="B32" t="s">
        <v>53</v>
      </c>
      <c r="C32" s="7" t="s">
        <v>54</v>
      </c>
      <c r="D32" t="s">
        <v>124</v>
      </c>
      <c r="E32" t="s">
        <v>14</v>
      </c>
      <c r="F32" t="s">
        <v>48</v>
      </c>
      <c r="G32">
        <v>2308.4666666666667</v>
      </c>
      <c r="H32">
        <v>4173.166666666667</v>
      </c>
      <c r="I32">
        <v>38911.633333333331</v>
      </c>
      <c r="J32">
        <v>47114.933333333334</v>
      </c>
      <c r="K32">
        <v>585878.76666666672</v>
      </c>
      <c r="L32">
        <v>15252.3</v>
      </c>
      <c r="M32">
        <v>1408026.7666666666</v>
      </c>
      <c r="N32">
        <v>4131.3</v>
      </c>
      <c r="O32">
        <v>231.1</v>
      </c>
      <c r="P32">
        <v>50968.966666666667</v>
      </c>
      <c r="Q32">
        <v>145.93333333333334</v>
      </c>
      <c r="R32">
        <v>5202.666666666667</v>
      </c>
      <c r="S32">
        <v>1076.8333333333333</v>
      </c>
      <c r="T32">
        <v>8807.5666666666675</v>
      </c>
      <c r="U32">
        <v>11055.966666666667</v>
      </c>
      <c r="V32">
        <v>576.1</v>
      </c>
      <c r="W32">
        <v>73082.46666666666</v>
      </c>
      <c r="X32">
        <v>1054.8666666666666</v>
      </c>
      <c r="Y32">
        <v>624.26666666666665</v>
      </c>
      <c r="Z32">
        <v>1019.5333333333333</v>
      </c>
      <c r="AA32" s="5">
        <f t="shared" si="0"/>
        <v>6596.4729873915076</v>
      </c>
      <c r="AB32" s="6">
        <f t="shared" si="1"/>
        <v>-1.0499515868722551</v>
      </c>
      <c r="AC32" s="6">
        <f t="shared" si="2"/>
        <v>-0.45785997023811592</v>
      </c>
      <c r="AD32" s="6">
        <f t="shared" si="3"/>
        <v>1.7747581529855589</v>
      </c>
      <c r="AE32">
        <f t="shared" si="4"/>
        <v>1.9660548963379263</v>
      </c>
      <c r="AF32" s="6">
        <f t="shared" si="5"/>
        <v>4.4865777750101667</v>
      </c>
      <c r="AG32">
        <f t="shared" si="6"/>
        <v>0.83819520101115341</v>
      </c>
      <c r="AH32">
        <f t="shared" si="7"/>
        <v>5.363409436611704</v>
      </c>
      <c r="AI32">
        <f t="shared" si="8"/>
        <v>-0.46794298292320219</v>
      </c>
      <c r="AJ32">
        <f t="shared" si="9"/>
        <v>-3.351439872044057</v>
      </c>
      <c r="AK32">
        <f t="shared" si="10"/>
        <v>2.0446818404407714</v>
      </c>
      <c r="AL32">
        <f t="shared" si="11"/>
        <v>-3.8111404929037391</v>
      </c>
      <c r="AM32">
        <f t="shared" si="12"/>
        <v>-0.23736379568955457</v>
      </c>
      <c r="AN32">
        <f t="shared" si="13"/>
        <v>-1.8125104749942818</v>
      </c>
      <c r="AO32">
        <f t="shared" si="14"/>
        <v>0.28907609016881591</v>
      </c>
      <c r="AP32">
        <f t="shared" si="15"/>
        <v>0.51643514172434146</v>
      </c>
      <c r="AQ32">
        <f t="shared" si="16"/>
        <v>-2.4380091325860547</v>
      </c>
      <c r="AR32">
        <f t="shared" si="17"/>
        <v>2.40505337356272</v>
      </c>
      <c r="AS32">
        <f t="shared" si="18"/>
        <v>-1.833120733707619</v>
      </c>
      <c r="AT32">
        <f t="shared" si="19"/>
        <v>-2.3577127618158009</v>
      </c>
      <c r="AU32">
        <f t="shared" si="20"/>
        <v>-1.8671901040784789</v>
      </c>
    </row>
    <row r="33" spans="1:47" x14ac:dyDescent="0.2">
      <c r="A33" s="6" t="s">
        <v>10</v>
      </c>
      <c r="B33" t="s">
        <v>125</v>
      </c>
      <c r="C33" s="7" t="s">
        <v>126</v>
      </c>
      <c r="D33" t="s">
        <v>123</v>
      </c>
      <c r="E33" t="s">
        <v>14</v>
      </c>
      <c r="F33" t="s">
        <v>48</v>
      </c>
      <c r="G33">
        <v>544.44000000000005</v>
      </c>
      <c r="H33">
        <v>919.36</v>
      </c>
      <c r="I33">
        <v>7430.12</v>
      </c>
      <c r="J33">
        <v>11281.2</v>
      </c>
      <c r="K33">
        <v>72610.960000000006</v>
      </c>
      <c r="L33">
        <v>1238.44</v>
      </c>
      <c r="M33">
        <v>1569359.72</v>
      </c>
      <c r="N33">
        <v>570.52</v>
      </c>
      <c r="O33">
        <v>91.08</v>
      </c>
      <c r="P33">
        <v>7681.32</v>
      </c>
      <c r="Q33">
        <v>13.28</v>
      </c>
      <c r="R33">
        <v>1979.28</v>
      </c>
      <c r="S33">
        <v>130.16</v>
      </c>
      <c r="T33">
        <v>44.32</v>
      </c>
      <c r="U33">
        <v>1253.08</v>
      </c>
      <c r="V33">
        <v>162.12</v>
      </c>
      <c r="W33">
        <v>148053.35999999999</v>
      </c>
      <c r="X33">
        <v>343</v>
      </c>
      <c r="Y33">
        <v>702.68</v>
      </c>
      <c r="Z33">
        <v>369.84</v>
      </c>
      <c r="AA33" s="5">
        <f t="shared" si="0"/>
        <v>1409.7103908706804</v>
      </c>
      <c r="AB33" s="6">
        <f t="shared" si="1"/>
        <v>-0.95138182226596502</v>
      </c>
      <c r="AC33" s="6">
        <f t="shared" si="2"/>
        <v>-0.42746178993891321</v>
      </c>
      <c r="AD33" s="6">
        <f t="shared" si="3"/>
        <v>1.6621577225917874</v>
      </c>
      <c r="AE33">
        <f t="shared" si="4"/>
        <v>2.0797533366426677</v>
      </c>
      <c r="AF33" s="6">
        <f t="shared" si="5"/>
        <v>3.9417315878764314</v>
      </c>
      <c r="AG33">
        <f t="shared" si="6"/>
        <v>-0.12953176367439856</v>
      </c>
      <c r="AH33">
        <f t="shared" si="7"/>
        <v>7.0150387067567337</v>
      </c>
      <c r="AI33">
        <f t="shared" si="8"/>
        <v>-0.90459134007461639</v>
      </c>
      <c r="AJ33">
        <f t="shared" si="9"/>
        <v>-2.739401324534299</v>
      </c>
      <c r="AK33">
        <f t="shared" si="10"/>
        <v>1.6954071206430643</v>
      </c>
      <c r="AL33">
        <f t="shared" si="11"/>
        <v>-4.6648804216815503</v>
      </c>
      <c r="AM33">
        <f t="shared" si="12"/>
        <v>0.33934885546337173</v>
      </c>
      <c r="AN33">
        <f t="shared" si="13"/>
        <v>-2.3823751028190556</v>
      </c>
      <c r="AO33">
        <f t="shared" si="14"/>
        <v>-3.4597035232908095</v>
      </c>
      <c r="AP33">
        <f t="shared" si="15"/>
        <v>-0.11777976610413034</v>
      </c>
      <c r="AQ33">
        <f t="shared" si="16"/>
        <v>-2.1628027639697303</v>
      </c>
      <c r="AR33">
        <f t="shared" si="17"/>
        <v>4.6541884625778316</v>
      </c>
      <c r="AS33">
        <f t="shared" si="18"/>
        <v>-1.4134091185638979</v>
      </c>
      <c r="AT33">
        <f t="shared" si="19"/>
        <v>-0.69623796958465578</v>
      </c>
      <c r="AU33">
        <f t="shared" si="20"/>
        <v>-1.3380690860498681</v>
      </c>
    </row>
    <row r="34" spans="1:47" x14ac:dyDescent="0.2">
      <c r="A34" s="6" t="s">
        <v>10</v>
      </c>
      <c r="B34" s="1" t="s">
        <v>60</v>
      </c>
      <c r="C34" s="7">
        <v>45229</v>
      </c>
      <c r="D34" t="s">
        <v>123</v>
      </c>
      <c r="E34" t="s">
        <v>27</v>
      </c>
      <c r="F34" t="s">
        <v>48</v>
      </c>
      <c r="G34">
        <v>2572.9333333333334</v>
      </c>
      <c r="H34">
        <v>11272</v>
      </c>
      <c r="I34">
        <v>94375.133333333331</v>
      </c>
      <c r="J34">
        <v>20860.866666666665</v>
      </c>
      <c r="K34">
        <v>116739.46666666666</v>
      </c>
      <c r="L34">
        <v>17204.466666666667</v>
      </c>
      <c r="M34">
        <v>1773539</v>
      </c>
      <c r="N34">
        <v>13669.066666666668</v>
      </c>
      <c r="O34">
        <v>892.6</v>
      </c>
      <c r="P34">
        <v>195440.6</v>
      </c>
      <c r="Q34">
        <v>654.5333333333333</v>
      </c>
      <c r="R34">
        <v>4868.2666666666664</v>
      </c>
      <c r="S34">
        <v>805.93333333333328</v>
      </c>
      <c r="T34">
        <v>5204.3999999999996</v>
      </c>
      <c r="U34">
        <v>4043.8666666666668</v>
      </c>
      <c r="V34">
        <v>601.13333333333333</v>
      </c>
      <c r="W34">
        <v>78281.066666666666</v>
      </c>
      <c r="X34">
        <v>946</v>
      </c>
      <c r="Y34">
        <v>546.79999999999995</v>
      </c>
      <c r="Z34">
        <v>963.93333333333328</v>
      </c>
      <c r="AA34" s="5">
        <f t="shared" si="0"/>
        <v>7752.5545014669306</v>
      </c>
      <c r="AB34" s="6">
        <f t="shared" si="1"/>
        <v>-1.1029757792753472</v>
      </c>
      <c r="AC34" s="6">
        <f t="shared" si="2"/>
        <v>0.37429937244907774</v>
      </c>
      <c r="AD34" s="6">
        <f t="shared" si="3"/>
        <v>2.4992552182244214</v>
      </c>
      <c r="AE34">
        <f t="shared" si="4"/>
        <v>0.98985259338234999</v>
      </c>
      <c r="AF34" s="6">
        <f t="shared" si="5"/>
        <v>2.7119222690610005</v>
      </c>
      <c r="AG34">
        <f t="shared" si="6"/>
        <v>0.79714663788099527</v>
      </c>
      <c r="AH34">
        <f t="shared" si="7"/>
        <v>5.4327098622390242</v>
      </c>
      <c r="AI34">
        <f t="shared" si="8"/>
        <v>0.56711297022740614</v>
      </c>
      <c r="AJ34">
        <f t="shared" si="9"/>
        <v>-2.1616391289342691</v>
      </c>
      <c r="AK34">
        <f t="shared" si="10"/>
        <v>3.2272340947933777</v>
      </c>
      <c r="AL34">
        <f t="shared" si="11"/>
        <v>-2.4718551676136507</v>
      </c>
      <c r="AM34">
        <f t="shared" si="12"/>
        <v>-0.46528444900990101</v>
      </c>
      <c r="AN34">
        <f t="shared" si="13"/>
        <v>-2.2637766550296567</v>
      </c>
      <c r="AO34">
        <f t="shared" si="14"/>
        <v>-0.39851798050011761</v>
      </c>
      <c r="AP34">
        <f t="shared" si="15"/>
        <v>-0.65082107218873653</v>
      </c>
      <c r="AQ34">
        <f t="shared" si="16"/>
        <v>-2.5569609187317419</v>
      </c>
      <c r="AR34">
        <f t="shared" si="17"/>
        <v>2.3122833665864935</v>
      </c>
      <c r="AS34">
        <f t="shared" si="18"/>
        <v>-2.1035351120775601</v>
      </c>
      <c r="AT34">
        <f t="shared" si="19"/>
        <v>-2.651694576279644</v>
      </c>
      <c r="AU34">
        <f t="shared" si="20"/>
        <v>-2.0847555452035222</v>
      </c>
    </row>
    <row r="35" spans="1:47" x14ac:dyDescent="0.2">
      <c r="A35" s="6" t="s">
        <v>10</v>
      </c>
      <c r="B35" s="1" t="s">
        <v>61</v>
      </c>
      <c r="C35" s="7">
        <v>45234</v>
      </c>
      <c r="D35" t="s">
        <v>124</v>
      </c>
      <c r="E35" t="s">
        <v>27</v>
      </c>
      <c r="F35" t="s">
        <v>48</v>
      </c>
      <c r="G35">
        <v>2253</v>
      </c>
      <c r="H35">
        <v>8489.2000000000007</v>
      </c>
      <c r="I35">
        <v>73584.5</v>
      </c>
      <c r="J35">
        <v>28372.066666666666</v>
      </c>
      <c r="K35">
        <v>260820.23333333334</v>
      </c>
      <c r="L35">
        <v>17444.900000000001</v>
      </c>
      <c r="M35">
        <v>1395060.0666666667</v>
      </c>
      <c r="N35">
        <v>10559.4</v>
      </c>
      <c r="O35">
        <v>585.26666666666665</v>
      </c>
      <c r="P35">
        <v>154107.16666666666</v>
      </c>
      <c r="Q35">
        <v>500.93333333333334</v>
      </c>
      <c r="R35">
        <v>4884.9666666666662</v>
      </c>
      <c r="S35">
        <v>725.76666666666665</v>
      </c>
      <c r="T35">
        <v>9543.2666666666664</v>
      </c>
      <c r="U35">
        <v>6282.6333333333332</v>
      </c>
      <c r="V35">
        <v>614.56666666666672</v>
      </c>
      <c r="W35">
        <v>65833.399999999994</v>
      </c>
      <c r="X35">
        <v>988.56666666666672</v>
      </c>
      <c r="Y35">
        <v>749.1</v>
      </c>
      <c r="Z35">
        <v>892.86666666666667</v>
      </c>
      <c r="AA35" s="5">
        <f t="shared" si="0"/>
        <v>7795.9211815931358</v>
      </c>
      <c r="AB35" s="6">
        <f t="shared" si="1"/>
        <v>-1.2413380100354714</v>
      </c>
      <c r="AC35" s="6">
        <f t="shared" si="2"/>
        <v>8.5194095893770333E-2</v>
      </c>
      <c r="AD35" s="6">
        <f t="shared" si="3"/>
        <v>2.2448337342443287</v>
      </c>
      <c r="AE35">
        <f t="shared" si="4"/>
        <v>1.2918044215859807</v>
      </c>
      <c r="AF35" s="6">
        <f t="shared" si="5"/>
        <v>3.5102307373571979</v>
      </c>
      <c r="AG35">
        <f t="shared" si="6"/>
        <v>0.80544667083520993</v>
      </c>
      <c r="AH35">
        <f t="shared" si="7"/>
        <v>5.187092080385308</v>
      </c>
      <c r="AI35">
        <f t="shared" si="8"/>
        <v>0.30341578699650423</v>
      </c>
      <c r="AJ35">
        <f t="shared" si="9"/>
        <v>-2.5892883666437174</v>
      </c>
      <c r="AK35">
        <f t="shared" si="10"/>
        <v>2.9840475763565406</v>
      </c>
      <c r="AL35">
        <f t="shared" si="11"/>
        <v>-2.7448829254360119</v>
      </c>
      <c r="AM35">
        <f t="shared" si="12"/>
        <v>-0.46743820962380339</v>
      </c>
      <c r="AN35">
        <f t="shared" si="13"/>
        <v>-2.3741273830775524</v>
      </c>
      <c r="AO35">
        <f t="shared" si="14"/>
        <v>0.20223517325257778</v>
      </c>
      <c r="AP35">
        <f t="shared" si="15"/>
        <v>-0.21581145830130352</v>
      </c>
      <c r="AQ35">
        <f t="shared" si="16"/>
        <v>-2.5404385380594805</v>
      </c>
      <c r="AR35">
        <f t="shared" si="17"/>
        <v>2.1335266368452031</v>
      </c>
      <c r="AS35">
        <f t="shared" si="18"/>
        <v>-2.0650998678785992</v>
      </c>
      <c r="AT35">
        <f t="shared" si="19"/>
        <v>-2.3424834645138786</v>
      </c>
      <c r="AU35">
        <f t="shared" si="20"/>
        <v>-2.1669186901828037</v>
      </c>
    </row>
    <row r="36" spans="1:47" x14ac:dyDescent="0.2">
      <c r="A36" s="6" t="s">
        <v>10</v>
      </c>
      <c r="B36" s="1" t="s">
        <v>62</v>
      </c>
      <c r="C36" s="7">
        <v>45239</v>
      </c>
      <c r="D36" t="s">
        <v>123</v>
      </c>
      <c r="E36" t="s">
        <v>27</v>
      </c>
      <c r="F36" t="s">
        <v>48</v>
      </c>
      <c r="G36">
        <v>1591.6</v>
      </c>
      <c r="H36">
        <v>6928.666666666667</v>
      </c>
      <c r="I36">
        <v>61114.533333333333</v>
      </c>
      <c r="J36">
        <v>14953.333333333334</v>
      </c>
      <c r="K36">
        <v>67171.666666666672</v>
      </c>
      <c r="L36">
        <v>10768.933333333332</v>
      </c>
      <c r="M36">
        <v>944212.2</v>
      </c>
      <c r="N36">
        <v>7292.9333333333334</v>
      </c>
      <c r="O36">
        <v>395</v>
      </c>
      <c r="P36">
        <v>100005.46666666666</v>
      </c>
      <c r="Q36">
        <v>307.86666666666667</v>
      </c>
      <c r="R36">
        <v>5482</v>
      </c>
      <c r="S36">
        <v>656.8</v>
      </c>
      <c r="T36">
        <v>14745.2</v>
      </c>
      <c r="U36">
        <v>2375.1999999999998</v>
      </c>
      <c r="V36">
        <v>897.73333333333335</v>
      </c>
      <c r="W36">
        <v>33628.6</v>
      </c>
      <c r="X36">
        <v>1063.2666666666667</v>
      </c>
      <c r="Y36">
        <v>1094.5999999999999</v>
      </c>
      <c r="Z36">
        <v>1229.0666666666666</v>
      </c>
      <c r="AA36" s="5">
        <f t="shared" si="0"/>
        <v>5971.5438617473428</v>
      </c>
      <c r="AB36" s="6">
        <f t="shared" si="1"/>
        <v>-1.3222656977095653</v>
      </c>
      <c r="AC36" s="6">
        <f t="shared" si="2"/>
        <v>0.14866189721791867</v>
      </c>
      <c r="AD36" s="6">
        <f t="shared" si="3"/>
        <v>2.3257442020421544</v>
      </c>
      <c r="AE36">
        <f t="shared" si="4"/>
        <v>0.91792874314375106</v>
      </c>
      <c r="AF36" s="6">
        <f t="shared" si="5"/>
        <v>2.4202460343551264</v>
      </c>
      <c r="AG36">
        <f t="shared" si="6"/>
        <v>0.58965994843853387</v>
      </c>
      <c r="AH36">
        <f t="shared" si="7"/>
        <v>5.0633454317398252</v>
      </c>
      <c r="AI36">
        <f t="shared" si="8"/>
        <v>0.19990034549450175</v>
      </c>
      <c r="AJ36">
        <f t="shared" si="9"/>
        <v>-2.7158750113612169</v>
      </c>
      <c r="AK36">
        <f t="shared" si="10"/>
        <v>2.8182193538803886</v>
      </c>
      <c r="AL36">
        <f t="shared" si="11"/>
        <v>-2.9650939874501079</v>
      </c>
      <c r="AM36">
        <f t="shared" si="12"/>
        <v>-8.5535499399607487E-2</v>
      </c>
      <c r="AN36">
        <f t="shared" si="13"/>
        <v>-2.2073812181241204</v>
      </c>
      <c r="AO36">
        <f t="shared" si="14"/>
        <v>0.90391210881502182</v>
      </c>
      <c r="AP36">
        <f t="shared" si="15"/>
        <v>-0.92192385281278866</v>
      </c>
      <c r="AQ36">
        <f t="shared" si="16"/>
        <v>-1.8948877082593225</v>
      </c>
      <c r="AR36">
        <f t="shared" si="17"/>
        <v>1.7283713981079725</v>
      </c>
      <c r="AS36">
        <f t="shared" si="18"/>
        <v>-1.7256595670417947</v>
      </c>
      <c r="AT36">
        <f t="shared" si="19"/>
        <v>-1.6966164975525209</v>
      </c>
      <c r="AU36">
        <f t="shared" si="20"/>
        <v>-1.5807504235241499</v>
      </c>
    </row>
    <row r="37" spans="1:47" x14ac:dyDescent="0.2">
      <c r="A37" s="6" t="s">
        <v>10</v>
      </c>
      <c r="B37" s="1" t="s">
        <v>63</v>
      </c>
      <c r="C37" s="7" t="s">
        <v>52</v>
      </c>
      <c r="D37" t="s">
        <v>124</v>
      </c>
      <c r="E37" t="s">
        <v>27</v>
      </c>
      <c r="F37" t="s">
        <v>48</v>
      </c>
      <c r="G37">
        <v>2446.35</v>
      </c>
      <c r="H37">
        <v>6082.95</v>
      </c>
      <c r="I37">
        <v>54477.9</v>
      </c>
      <c r="J37">
        <v>56156.3</v>
      </c>
      <c r="K37">
        <v>584629</v>
      </c>
      <c r="L37">
        <v>19020.8</v>
      </c>
      <c r="M37">
        <v>1190652.3999999999</v>
      </c>
      <c r="N37">
        <v>6746.9</v>
      </c>
      <c r="O37">
        <v>370.4</v>
      </c>
      <c r="P37">
        <v>89839.95</v>
      </c>
      <c r="Q37">
        <v>283.60000000000002</v>
      </c>
      <c r="R37">
        <v>4777.7</v>
      </c>
      <c r="S37">
        <v>609.25</v>
      </c>
      <c r="T37">
        <v>11200.35</v>
      </c>
      <c r="U37">
        <v>11490.65</v>
      </c>
      <c r="V37">
        <v>491.2</v>
      </c>
      <c r="W37">
        <v>64683.5</v>
      </c>
      <c r="X37">
        <v>921.55</v>
      </c>
      <c r="Y37">
        <v>748.2</v>
      </c>
      <c r="Z37">
        <v>796.35</v>
      </c>
      <c r="AA37" s="5">
        <f t="shared" si="0"/>
        <v>7412.5731576878297</v>
      </c>
      <c r="AB37" s="6">
        <f t="shared" si="1"/>
        <v>-1.1085805159888151</v>
      </c>
      <c r="AC37" s="6">
        <f t="shared" si="2"/>
        <v>-0.19768785810140047</v>
      </c>
      <c r="AD37" s="6">
        <f t="shared" si="3"/>
        <v>1.9946174810651098</v>
      </c>
      <c r="AE37">
        <f t="shared" si="4"/>
        <v>2.0249612405785653</v>
      </c>
      <c r="AF37" s="6">
        <f t="shared" si="5"/>
        <v>4.3677998242376601</v>
      </c>
      <c r="AG37">
        <f t="shared" si="6"/>
        <v>0.94235548344342424</v>
      </c>
      <c r="AH37">
        <f t="shared" si="7"/>
        <v>5.0790790373959132</v>
      </c>
      <c r="AI37">
        <f t="shared" si="8"/>
        <v>-9.4094493644369101E-2</v>
      </c>
      <c r="AJ37">
        <f t="shared" si="9"/>
        <v>-2.9963494099878272</v>
      </c>
      <c r="AK37">
        <f t="shared" si="10"/>
        <v>2.4948521201073492</v>
      </c>
      <c r="AL37">
        <f t="shared" si="11"/>
        <v>-3.2633681181018792</v>
      </c>
      <c r="AM37">
        <f t="shared" si="12"/>
        <v>-0.43921837462264457</v>
      </c>
      <c r="AN37">
        <f t="shared" si="13"/>
        <v>-2.498704220254536</v>
      </c>
      <c r="AO37">
        <f t="shared" si="14"/>
        <v>0.41276739403506318</v>
      </c>
      <c r="AP37">
        <f t="shared" si="15"/>
        <v>0.43835602741411939</v>
      </c>
      <c r="AQ37">
        <f t="shared" si="16"/>
        <v>-2.714081535926919</v>
      </c>
      <c r="AR37">
        <f t="shared" si="17"/>
        <v>2.1663285120212725</v>
      </c>
      <c r="AS37">
        <f t="shared" si="18"/>
        <v>-2.0848758777622201</v>
      </c>
      <c r="AT37">
        <f t="shared" si="19"/>
        <v>-2.293262590845806</v>
      </c>
      <c r="AU37">
        <f t="shared" si="20"/>
        <v>-2.2308941250620613</v>
      </c>
    </row>
    <row r="38" spans="1:47" x14ac:dyDescent="0.2">
      <c r="A38" s="6" t="s">
        <v>10</v>
      </c>
      <c r="B38" s="1" t="s">
        <v>64</v>
      </c>
      <c r="C38" s="7" t="s">
        <v>54</v>
      </c>
      <c r="D38" t="s">
        <v>123</v>
      </c>
      <c r="E38" t="s">
        <v>27</v>
      </c>
      <c r="F38" t="s">
        <v>48</v>
      </c>
      <c r="G38">
        <v>2584.6666666666665</v>
      </c>
      <c r="H38">
        <v>8454.2666666666664</v>
      </c>
      <c r="I38">
        <v>74246.2</v>
      </c>
      <c r="J38">
        <v>35701.333333333336</v>
      </c>
      <c r="K38">
        <v>358802.86666666664</v>
      </c>
      <c r="L38">
        <v>15240.266666666666</v>
      </c>
      <c r="M38">
        <v>1601267.2</v>
      </c>
      <c r="N38">
        <v>9341.9333333333325</v>
      </c>
      <c r="O38">
        <v>478.66666666666669</v>
      </c>
      <c r="P38">
        <v>113702</v>
      </c>
      <c r="Q38">
        <v>346.6</v>
      </c>
      <c r="R38">
        <v>5237.7333333333336</v>
      </c>
      <c r="S38">
        <v>1117.8666666666666</v>
      </c>
      <c r="T38">
        <v>5645.4666666666662</v>
      </c>
      <c r="U38">
        <v>6463.0666666666666</v>
      </c>
      <c r="V38">
        <v>523.4</v>
      </c>
      <c r="W38">
        <v>73548.933333333334</v>
      </c>
      <c r="X38">
        <v>1153</v>
      </c>
      <c r="Y38">
        <v>823.73333333333335</v>
      </c>
      <c r="Z38">
        <v>972.66666666666663</v>
      </c>
      <c r="AA38" s="5">
        <f t="shared" si="0"/>
        <v>7791.0142655485879</v>
      </c>
      <c r="AB38" s="6">
        <f t="shared" si="1"/>
        <v>-1.1033745017956287</v>
      </c>
      <c r="AC38" s="6">
        <f t="shared" si="2"/>
        <v>8.1700192524550297E-2</v>
      </c>
      <c r="AD38" s="6">
        <f t="shared" si="3"/>
        <v>2.2544155455457124</v>
      </c>
      <c r="AE38">
        <f t="shared" si="4"/>
        <v>1.5222169839845501</v>
      </c>
      <c r="AF38" s="6">
        <f t="shared" si="5"/>
        <v>3.8298020673714142</v>
      </c>
      <c r="AG38">
        <f t="shared" si="6"/>
        <v>0.67096999554193226</v>
      </c>
      <c r="AH38">
        <f t="shared" si="7"/>
        <v>5.3255795423851158</v>
      </c>
      <c r="AI38">
        <f t="shared" si="8"/>
        <v>0.18154217344755375</v>
      </c>
      <c r="AJ38">
        <f t="shared" si="9"/>
        <v>-2.7897218704183335</v>
      </c>
      <c r="AK38">
        <f t="shared" si="10"/>
        <v>2.6806099383750452</v>
      </c>
      <c r="AL38">
        <f t="shared" si="11"/>
        <v>-3.1125549540768875</v>
      </c>
      <c r="AM38">
        <f t="shared" si="12"/>
        <v>-0.39708221760324086</v>
      </c>
      <c r="AN38">
        <f t="shared" si="13"/>
        <v>-1.9415489453398349</v>
      </c>
      <c r="AO38">
        <f t="shared" si="14"/>
        <v>-0.32211818916288804</v>
      </c>
      <c r="AP38">
        <f t="shared" si="15"/>
        <v>-0.18686713102156463</v>
      </c>
      <c r="AQ38">
        <f t="shared" si="16"/>
        <v>-2.7003803412623482</v>
      </c>
      <c r="AR38">
        <f t="shared" si="17"/>
        <v>2.2449798919600892</v>
      </c>
      <c r="AS38">
        <f t="shared" si="18"/>
        <v>-1.9106038110893344</v>
      </c>
      <c r="AT38">
        <f t="shared" si="19"/>
        <v>-2.2468794784221311</v>
      </c>
      <c r="AU38">
        <f t="shared" si="20"/>
        <v>-2.0806848909437723</v>
      </c>
    </row>
    <row r="39" spans="1:47" x14ac:dyDescent="0.2">
      <c r="A39" s="6" t="s">
        <v>10</v>
      </c>
      <c r="B39" s="1" t="s">
        <v>127</v>
      </c>
      <c r="C39" s="7" t="s">
        <v>126</v>
      </c>
      <c r="D39" t="s">
        <v>124</v>
      </c>
      <c r="E39" t="s">
        <v>27</v>
      </c>
      <c r="F39" t="s">
        <v>48</v>
      </c>
      <c r="G39">
        <v>686.33333333333337</v>
      </c>
      <c r="H39">
        <v>1502.4666666666667</v>
      </c>
      <c r="I39">
        <v>12225.333333333334</v>
      </c>
      <c r="J39">
        <v>11976.533333333333</v>
      </c>
      <c r="K39">
        <v>76788.5</v>
      </c>
      <c r="L39">
        <v>2231.1333333333332</v>
      </c>
      <c r="M39">
        <v>1543283.1333333333</v>
      </c>
      <c r="N39">
        <v>1261.1333333333334</v>
      </c>
      <c r="O39">
        <v>123.9</v>
      </c>
      <c r="P39">
        <v>14092.533333333333</v>
      </c>
      <c r="Q39">
        <v>32.833333333333336</v>
      </c>
      <c r="R39">
        <v>2060.2666666666669</v>
      </c>
      <c r="S39">
        <v>141.03333333333333</v>
      </c>
      <c r="T39">
        <v>42</v>
      </c>
      <c r="U39">
        <v>1460.7</v>
      </c>
      <c r="V39">
        <v>154.56666666666666</v>
      </c>
      <c r="W39">
        <v>127567.36666666667</v>
      </c>
      <c r="X39">
        <v>398.5</v>
      </c>
      <c r="Y39">
        <v>624.20000000000005</v>
      </c>
      <c r="Z39">
        <v>421.83333333333331</v>
      </c>
      <c r="AA39" s="5">
        <f t="shared" si="0"/>
        <v>1783.8444013985065</v>
      </c>
      <c r="AB39" s="6">
        <f t="shared" si="1"/>
        <v>-0.95516267202945582</v>
      </c>
      <c r="AC39" s="6">
        <f t="shared" si="2"/>
        <v>-0.17166260947268006</v>
      </c>
      <c r="AD39" s="6">
        <f t="shared" si="3"/>
        <v>1.9247394901125461</v>
      </c>
      <c r="AE39">
        <f t="shared" si="4"/>
        <v>1.9041783682302087</v>
      </c>
      <c r="AF39" s="6">
        <f t="shared" si="5"/>
        <v>3.7622840779512039</v>
      </c>
      <c r="AG39">
        <f t="shared" si="6"/>
        <v>0.22373886619007091</v>
      </c>
      <c r="AH39">
        <f t="shared" si="7"/>
        <v>6.7628965194783168</v>
      </c>
      <c r="AI39">
        <f t="shared" si="8"/>
        <v>-0.34676002382568227</v>
      </c>
      <c r="AJ39">
        <f t="shared" si="9"/>
        <v>-2.6670513017540389</v>
      </c>
      <c r="AK39">
        <f t="shared" si="10"/>
        <v>2.0668742948881422</v>
      </c>
      <c r="AL39">
        <f t="shared" si="11"/>
        <v>-3.9950818308792022</v>
      </c>
      <c r="AM39">
        <f t="shared" si="12"/>
        <v>0.14406461285477151</v>
      </c>
      <c r="AN39">
        <f t="shared" si="13"/>
        <v>-2.5375298213312236</v>
      </c>
      <c r="AO39">
        <f t="shared" si="14"/>
        <v>-3.7488564721057673</v>
      </c>
      <c r="AP39">
        <f t="shared" si="15"/>
        <v>-0.19985503853237077</v>
      </c>
      <c r="AQ39">
        <f t="shared" si="16"/>
        <v>-2.4459005876598301</v>
      </c>
      <c r="AR39">
        <f t="shared" si="17"/>
        <v>4.269873779668381</v>
      </c>
      <c r="AS39">
        <f t="shared" si="18"/>
        <v>-1.4988185921588659</v>
      </c>
      <c r="AT39">
        <f t="shared" si="19"/>
        <v>-1.0500552605524565</v>
      </c>
      <c r="AU39">
        <f t="shared" si="20"/>
        <v>-1.4419157990720666</v>
      </c>
    </row>
    <row r="40" spans="1:47" x14ac:dyDescent="0.2">
      <c r="A40" s="6" t="s">
        <v>10</v>
      </c>
      <c r="B40" t="s">
        <v>74</v>
      </c>
      <c r="C40" s="7">
        <v>45232</v>
      </c>
      <c r="D40" t="s">
        <v>124</v>
      </c>
      <c r="E40" t="s">
        <v>42</v>
      </c>
      <c r="F40" t="s">
        <v>48</v>
      </c>
      <c r="G40">
        <v>1628.6</v>
      </c>
      <c r="H40">
        <v>2444.2666666666669</v>
      </c>
      <c r="I40">
        <v>24933.933333333334</v>
      </c>
      <c r="J40">
        <v>27826.933333333334</v>
      </c>
      <c r="K40">
        <v>194697</v>
      </c>
      <c r="L40">
        <v>5584</v>
      </c>
      <c r="M40">
        <v>2141439.6</v>
      </c>
      <c r="N40">
        <v>1635.8666666666666</v>
      </c>
      <c r="O40">
        <v>134.73333333333332</v>
      </c>
      <c r="P40">
        <v>21509.733333333334</v>
      </c>
      <c r="Q40">
        <v>44.266666666666666</v>
      </c>
      <c r="R40">
        <v>4833.5333333333338</v>
      </c>
      <c r="S40">
        <v>457.6</v>
      </c>
      <c r="T40">
        <v>14666.733333333334</v>
      </c>
      <c r="U40">
        <v>4859.3999999999996</v>
      </c>
      <c r="V40">
        <v>510.06666666666666</v>
      </c>
      <c r="W40">
        <v>96232.133333333331</v>
      </c>
      <c r="X40">
        <v>914.93333333333328</v>
      </c>
      <c r="Y40">
        <v>249.33333333333334</v>
      </c>
      <c r="Z40">
        <v>1564.6</v>
      </c>
      <c r="AA40" s="5">
        <f t="shared" si="0"/>
        <v>4251.7485350387651</v>
      </c>
      <c r="AB40" s="6">
        <f t="shared" si="1"/>
        <v>-0.95960956828454691</v>
      </c>
      <c r="AC40" s="6">
        <f t="shared" si="2"/>
        <v>-0.5535851722308277</v>
      </c>
      <c r="AD40" s="6">
        <f t="shared" si="3"/>
        <v>1.7688993418584666</v>
      </c>
      <c r="AE40">
        <f t="shared" si="4"/>
        <v>1.8786740582932164</v>
      </c>
      <c r="AF40" s="6">
        <f t="shared" si="5"/>
        <v>3.8241141856035106</v>
      </c>
      <c r="AG40">
        <f t="shared" si="6"/>
        <v>0.27257504712463065</v>
      </c>
      <c r="AH40">
        <f t="shared" si="7"/>
        <v>6.2219032737926945</v>
      </c>
      <c r="AI40">
        <f t="shared" si="8"/>
        <v>-0.95515758306865972</v>
      </c>
      <c r="AJ40">
        <f t="shared" si="9"/>
        <v>-3.4517880810161672</v>
      </c>
      <c r="AK40">
        <f t="shared" si="10"/>
        <v>1.6211752275327773</v>
      </c>
      <c r="AL40">
        <f t="shared" si="11"/>
        <v>-4.5648536489433544</v>
      </c>
      <c r="AM40">
        <f t="shared" si="12"/>
        <v>0.12824742087722316</v>
      </c>
      <c r="AN40">
        <f t="shared" si="13"/>
        <v>-2.2290901572519894</v>
      </c>
      <c r="AO40">
        <f t="shared" si="14"/>
        <v>1.2382515723589256</v>
      </c>
      <c r="AP40">
        <f t="shared" si="15"/>
        <v>0.1335846551654214</v>
      </c>
      <c r="AQ40">
        <f t="shared" si="16"/>
        <v>-2.1205441611879361</v>
      </c>
      <c r="AR40">
        <f t="shared" si="17"/>
        <v>3.1194330098958702</v>
      </c>
      <c r="AS40">
        <f t="shared" si="18"/>
        <v>-1.5362343944414476</v>
      </c>
      <c r="AT40">
        <f t="shared" si="19"/>
        <v>-2.8362949080112103</v>
      </c>
      <c r="AU40">
        <f t="shared" si="20"/>
        <v>-0.99970011806659764</v>
      </c>
    </row>
    <row r="41" spans="1:47" x14ac:dyDescent="0.2">
      <c r="A41" s="6" t="s">
        <v>10</v>
      </c>
      <c r="B41" t="s">
        <v>75</v>
      </c>
      <c r="C41" s="7">
        <v>45236</v>
      </c>
      <c r="D41" t="s">
        <v>124</v>
      </c>
      <c r="E41" t="s">
        <v>42</v>
      </c>
      <c r="F41" t="s">
        <v>48</v>
      </c>
      <c r="G41">
        <v>1576.45</v>
      </c>
      <c r="H41">
        <v>2565.5</v>
      </c>
      <c r="I41">
        <v>28795.3</v>
      </c>
      <c r="J41">
        <v>29748.35</v>
      </c>
      <c r="K41">
        <v>238526.15</v>
      </c>
      <c r="L41">
        <v>6643.4</v>
      </c>
      <c r="M41">
        <v>1846531.95</v>
      </c>
      <c r="N41">
        <v>2217.4</v>
      </c>
      <c r="O41">
        <v>134.69999999999999</v>
      </c>
      <c r="P41">
        <v>26023.9</v>
      </c>
      <c r="Q41">
        <v>73.25</v>
      </c>
      <c r="R41">
        <v>5007.5</v>
      </c>
      <c r="S41">
        <v>562.9</v>
      </c>
      <c r="T41">
        <v>4340.1000000000004</v>
      </c>
      <c r="U41">
        <v>5728.45</v>
      </c>
      <c r="V41">
        <v>670.4</v>
      </c>
      <c r="W41">
        <v>84653.7</v>
      </c>
      <c r="X41">
        <v>1058.05</v>
      </c>
      <c r="Y41">
        <v>244.05</v>
      </c>
      <c r="Z41">
        <v>1053.75</v>
      </c>
      <c r="AA41" s="5">
        <f t="shared" si="0"/>
        <v>4362.949235794179</v>
      </c>
      <c r="AB41" s="6">
        <f t="shared" si="1"/>
        <v>-1.0179727752393315</v>
      </c>
      <c r="AC41" s="6">
        <f t="shared" si="2"/>
        <v>-0.53099486751327285</v>
      </c>
      <c r="AD41" s="6">
        <f t="shared" si="3"/>
        <v>1.8870639204666382</v>
      </c>
      <c r="AE41">
        <f t="shared" si="4"/>
        <v>1.9196254093555256</v>
      </c>
      <c r="AF41" s="6">
        <f t="shared" si="5"/>
        <v>4.0013306890106897</v>
      </c>
      <c r="AG41">
        <f t="shared" si="6"/>
        <v>0.42047562171601699</v>
      </c>
      <c r="AH41">
        <f t="shared" si="7"/>
        <v>6.0479162782354541</v>
      </c>
      <c r="AI41">
        <f t="shared" si="8"/>
        <v>-0.67681292055704112</v>
      </c>
      <c r="AJ41">
        <f t="shared" si="9"/>
        <v>-3.4778534544789741</v>
      </c>
      <c r="AK41">
        <f t="shared" si="10"/>
        <v>1.7858670876436877</v>
      </c>
      <c r="AL41">
        <f t="shared" si="11"/>
        <v>-4.0870252899981159</v>
      </c>
      <c r="AM41">
        <f t="shared" si="12"/>
        <v>0.13778852964468091</v>
      </c>
      <c r="AN41">
        <f t="shared" si="13"/>
        <v>-2.0478015454253113</v>
      </c>
      <c r="AO41">
        <f t="shared" si="14"/>
        <v>-5.2508695916380988E-3</v>
      </c>
      <c r="AP41">
        <f t="shared" si="15"/>
        <v>0.27229672911191383</v>
      </c>
      <c r="AQ41">
        <f t="shared" si="16"/>
        <v>-1.873028988727419</v>
      </c>
      <c r="AR41">
        <f t="shared" si="17"/>
        <v>2.965420558102374</v>
      </c>
      <c r="AS41">
        <f t="shared" si="18"/>
        <v>-1.4167206676145121</v>
      </c>
      <c r="AT41">
        <f t="shared" si="19"/>
        <v>-2.8835304155621357</v>
      </c>
      <c r="AU41">
        <f t="shared" si="20"/>
        <v>-1.4207930285792272</v>
      </c>
    </row>
    <row r="42" spans="1:47" x14ac:dyDescent="0.2">
      <c r="A42" s="6" t="s">
        <v>10</v>
      </c>
      <c r="B42" t="s">
        <v>76</v>
      </c>
      <c r="C42" s="7">
        <v>45241</v>
      </c>
      <c r="D42" t="s">
        <v>124</v>
      </c>
      <c r="E42" t="s">
        <v>42</v>
      </c>
      <c r="F42" t="s">
        <v>48</v>
      </c>
      <c r="G42">
        <v>1535</v>
      </c>
      <c r="H42">
        <v>2388.1999999999998</v>
      </c>
      <c r="I42">
        <v>25544.1</v>
      </c>
      <c r="J42">
        <v>30186.400000000001</v>
      </c>
      <c r="K42">
        <v>422227</v>
      </c>
      <c r="L42">
        <v>10425.4</v>
      </c>
      <c r="M42">
        <v>1052519.6000000001</v>
      </c>
      <c r="N42">
        <v>1918.3</v>
      </c>
      <c r="O42">
        <v>129.6</v>
      </c>
      <c r="P42">
        <v>37473.199999999997</v>
      </c>
      <c r="Q42">
        <v>111.2</v>
      </c>
      <c r="R42">
        <v>5313.3</v>
      </c>
      <c r="S42">
        <v>565</v>
      </c>
      <c r="T42">
        <v>11260.1</v>
      </c>
      <c r="U42">
        <v>8842.1</v>
      </c>
      <c r="V42">
        <v>869</v>
      </c>
      <c r="W42">
        <v>46601.4</v>
      </c>
      <c r="X42">
        <v>975.3</v>
      </c>
      <c r="Y42">
        <v>662.9</v>
      </c>
      <c r="Z42">
        <v>1075.4000000000001</v>
      </c>
      <c r="AA42" s="5">
        <f t="shared" si="0"/>
        <v>5045.208566986229</v>
      </c>
      <c r="AB42" s="6">
        <f t="shared" si="1"/>
        <v>-1.1899086132372008</v>
      </c>
      <c r="AC42" s="6">
        <f t="shared" si="2"/>
        <v>-0.74789905015921399</v>
      </c>
      <c r="AD42" s="6">
        <f t="shared" si="3"/>
        <v>1.6219673759421118</v>
      </c>
      <c r="AE42">
        <f t="shared" si="4"/>
        <v>1.7889524975491211</v>
      </c>
      <c r="AF42" s="6">
        <f t="shared" si="5"/>
        <v>4.4271040898273473</v>
      </c>
      <c r="AG42">
        <f t="shared" si="6"/>
        <v>0.72580614197697746</v>
      </c>
      <c r="AH42">
        <f t="shared" si="7"/>
        <v>5.3405031934345732</v>
      </c>
      <c r="AI42">
        <f t="shared" si="8"/>
        <v>-0.96699961711620619</v>
      </c>
      <c r="AJ42">
        <f t="shared" si="9"/>
        <v>-3.661741489340324</v>
      </c>
      <c r="AK42">
        <f t="shared" si="10"/>
        <v>2.005187016537378</v>
      </c>
      <c r="AL42">
        <f t="shared" si="11"/>
        <v>-3.8148638914420161</v>
      </c>
      <c r="AM42">
        <f t="shared" si="12"/>
        <v>5.1774116872198073E-2</v>
      </c>
      <c r="AN42">
        <f t="shared" si="13"/>
        <v>-2.1893685421120574</v>
      </c>
      <c r="AO42">
        <f t="shared" si="14"/>
        <v>0.80282650939041889</v>
      </c>
      <c r="AP42">
        <f t="shared" si="15"/>
        <v>0.56108541072218499</v>
      </c>
      <c r="AQ42">
        <f t="shared" si="16"/>
        <v>-1.7588511479931062</v>
      </c>
      <c r="AR42">
        <f t="shared" si="17"/>
        <v>2.2231915893224148</v>
      </c>
      <c r="AS42">
        <f t="shared" si="18"/>
        <v>-1.643449157280529</v>
      </c>
      <c r="AT42">
        <f t="shared" si="19"/>
        <v>-2.0295701240111526</v>
      </c>
      <c r="AU42">
        <f t="shared" si="20"/>
        <v>-1.5457463088829204</v>
      </c>
    </row>
    <row r="43" spans="1:47" x14ac:dyDescent="0.2">
      <c r="A43" s="6" t="s">
        <v>10</v>
      </c>
      <c r="B43" t="s">
        <v>77</v>
      </c>
      <c r="C43" s="7" t="s">
        <v>69</v>
      </c>
      <c r="D43" t="s">
        <v>123</v>
      </c>
      <c r="E43" t="s">
        <v>42</v>
      </c>
      <c r="F43" t="s">
        <v>48</v>
      </c>
      <c r="G43">
        <v>2210</v>
      </c>
      <c r="H43">
        <v>2561.5333333333333</v>
      </c>
      <c r="I43">
        <v>27609.133333333335</v>
      </c>
      <c r="J43">
        <v>88055.133333333331</v>
      </c>
      <c r="K43">
        <v>594944.93333333335</v>
      </c>
      <c r="L43">
        <v>14081.866666666667</v>
      </c>
      <c r="M43">
        <v>1315234.2666666666</v>
      </c>
      <c r="N43">
        <v>1769.4666666666667</v>
      </c>
      <c r="O43">
        <v>126.13333333333334</v>
      </c>
      <c r="P43">
        <v>24475.266666666666</v>
      </c>
      <c r="Q43">
        <v>68.13333333333334</v>
      </c>
      <c r="R43">
        <v>4908.7333333333336</v>
      </c>
      <c r="S43">
        <v>512</v>
      </c>
      <c r="T43">
        <v>15832.066666666668</v>
      </c>
      <c r="U43">
        <v>13095.133333333333</v>
      </c>
      <c r="V43">
        <v>535.5333333333333</v>
      </c>
      <c r="W43">
        <v>62093.466666666667</v>
      </c>
      <c r="X43">
        <v>1037.4666666666667</v>
      </c>
      <c r="Y43">
        <v>824</v>
      </c>
      <c r="Z43">
        <v>851.26666666666665</v>
      </c>
      <c r="AA43" s="5">
        <f t="shared" si="0"/>
        <v>5528.5886279531205</v>
      </c>
      <c r="AB43" s="6">
        <f t="shared" si="1"/>
        <v>-0.91694004644519456</v>
      </c>
      <c r="AC43" s="6">
        <f t="shared" si="2"/>
        <v>-0.76932652445400074</v>
      </c>
      <c r="AD43" s="6">
        <f t="shared" si="3"/>
        <v>1.6082140738814008</v>
      </c>
      <c r="AE43">
        <f t="shared" si="4"/>
        <v>2.7680305714761828</v>
      </c>
      <c r="AF43" s="6">
        <f t="shared" si="5"/>
        <v>4.6785362902682408</v>
      </c>
      <c r="AG43">
        <f t="shared" si="6"/>
        <v>0.93495535572522692</v>
      </c>
      <c r="AH43">
        <f t="shared" si="7"/>
        <v>5.4718375163266613</v>
      </c>
      <c r="AI43">
        <f t="shared" si="8"/>
        <v>-1.1392543790620087</v>
      </c>
      <c r="AJ43">
        <f t="shared" si="9"/>
        <v>-3.7803482924473797</v>
      </c>
      <c r="AK43">
        <f t="shared" si="10"/>
        <v>1.4877305218539323</v>
      </c>
      <c r="AL43">
        <f t="shared" si="11"/>
        <v>-4.3962212712955537</v>
      </c>
      <c r="AM43">
        <f t="shared" si="12"/>
        <v>-0.1189166303680507</v>
      </c>
      <c r="AN43">
        <f t="shared" si="13"/>
        <v>-2.3793632159174853</v>
      </c>
      <c r="AO43">
        <f t="shared" si="14"/>
        <v>1.0521048571974592</v>
      </c>
      <c r="AP43">
        <f t="shared" si="15"/>
        <v>0.86230809793629204</v>
      </c>
      <c r="AQ43">
        <f t="shared" si="16"/>
        <v>-2.3344247058853909</v>
      </c>
      <c r="AR43">
        <f t="shared" si="17"/>
        <v>2.4187082147740373</v>
      </c>
      <c r="AS43">
        <f t="shared" si="18"/>
        <v>-1.6731507178823277</v>
      </c>
      <c r="AT43">
        <f t="shared" si="19"/>
        <v>-1.9035173110475214</v>
      </c>
      <c r="AU43">
        <f t="shared" si="20"/>
        <v>-1.8709624046345221</v>
      </c>
    </row>
    <row r="44" spans="1:47" x14ac:dyDescent="0.2">
      <c r="A44" s="6" t="s">
        <v>10</v>
      </c>
      <c r="B44" t="s">
        <v>78</v>
      </c>
      <c r="C44" s="7" t="s">
        <v>71</v>
      </c>
      <c r="D44" t="s">
        <v>123</v>
      </c>
      <c r="E44" t="s">
        <v>42</v>
      </c>
      <c r="F44" t="s">
        <v>48</v>
      </c>
      <c r="G44">
        <v>2071.8333333333335</v>
      </c>
      <c r="H44">
        <v>1984.7333333333333</v>
      </c>
      <c r="I44">
        <v>18748.066666666666</v>
      </c>
      <c r="J44">
        <v>66723.3</v>
      </c>
      <c r="K44">
        <v>684241.06666666665</v>
      </c>
      <c r="L44">
        <v>14855.833333333334</v>
      </c>
      <c r="M44">
        <v>735823.1333333333</v>
      </c>
      <c r="N44">
        <v>1423.6333333333334</v>
      </c>
      <c r="O44">
        <v>110.33333333333333</v>
      </c>
      <c r="P44">
        <v>28336.2</v>
      </c>
      <c r="Q44">
        <v>82.533333333333331</v>
      </c>
      <c r="R44">
        <v>5114.0666666666666</v>
      </c>
      <c r="S44">
        <v>641.66666666666663</v>
      </c>
      <c r="T44">
        <v>13178.333333333334</v>
      </c>
      <c r="U44">
        <v>14314.166666666666</v>
      </c>
      <c r="V44">
        <v>701</v>
      </c>
      <c r="W44">
        <v>40927.133333333331</v>
      </c>
      <c r="X44">
        <v>1036.7333333333333</v>
      </c>
      <c r="Y44">
        <v>928.5333333333333</v>
      </c>
      <c r="Z44">
        <v>905.63333333333333</v>
      </c>
      <c r="AA44" s="5">
        <f t="shared" si="0"/>
        <v>5212.0042282633804</v>
      </c>
      <c r="AB44" s="6">
        <f t="shared" si="1"/>
        <v>-0.92253058693619139</v>
      </c>
      <c r="AC44" s="6">
        <f t="shared" si="2"/>
        <v>-0.96547990629311509</v>
      </c>
      <c r="AD44" s="6">
        <f t="shared" si="3"/>
        <v>1.2801261654712779</v>
      </c>
      <c r="AE44">
        <f t="shared" si="4"/>
        <v>2.5495897467413045</v>
      </c>
      <c r="AF44" s="6">
        <f t="shared" si="5"/>
        <v>4.8773458216608025</v>
      </c>
      <c r="AG44">
        <f t="shared" si="6"/>
        <v>1.0474281346580552</v>
      </c>
      <c r="AH44">
        <f t="shared" si="7"/>
        <v>4.9500253113615598</v>
      </c>
      <c r="AI44">
        <f t="shared" si="8"/>
        <v>-1.2977521813210406</v>
      </c>
      <c r="AJ44">
        <f t="shared" si="9"/>
        <v>-3.8552136627908986</v>
      </c>
      <c r="AK44">
        <f t="shared" si="10"/>
        <v>1.6931756686570862</v>
      </c>
      <c r="AL44">
        <f t="shared" si="11"/>
        <v>-4.1455174973575204</v>
      </c>
      <c r="AM44">
        <f t="shared" si="12"/>
        <v>-1.8969557623664576E-2</v>
      </c>
      <c r="AN44">
        <f t="shared" si="13"/>
        <v>-2.0946507914460768</v>
      </c>
      <c r="AO44">
        <f t="shared" si="14"/>
        <v>0.92760959633706597</v>
      </c>
      <c r="AP44">
        <f t="shared" si="15"/>
        <v>1.0102852523432189</v>
      </c>
      <c r="AQ44">
        <f t="shared" si="16"/>
        <v>-2.0062118624652618</v>
      </c>
      <c r="AR44">
        <f t="shared" si="17"/>
        <v>2.0608287792570694</v>
      </c>
      <c r="AS44">
        <f t="shared" si="18"/>
        <v>-1.6148897263807245</v>
      </c>
      <c r="AT44">
        <f t="shared" si="19"/>
        <v>-1.7251134691540371</v>
      </c>
      <c r="AU44">
        <f t="shared" si="20"/>
        <v>-1.7500852347189089</v>
      </c>
    </row>
    <row r="45" spans="1:47" x14ac:dyDescent="0.2">
      <c r="A45" s="6" t="s">
        <v>10</v>
      </c>
      <c r="B45" t="s">
        <v>79</v>
      </c>
      <c r="C45" s="7" t="s">
        <v>73</v>
      </c>
      <c r="D45" t="s">
        <v>124</v>
      </c>
      <c r="E45" t="s">
        <v>42</v>
      </c>
      <c r="F45" t="s">
        <v>48</v>
      </c>
      <c r="G45">
        <v>2301.4666666666667</v>
      </c>
      <c r="H45">
        <v>2683.5333333333333</v>
      </c>
      <c r="I45">
        <v>26938.6</v>
      </c>
      <c r="J45">
        <v>62423.333333333336</v>
      </c>
      <c r="K45">
        <v>714820.46666666667</v>
      </c>
      <c r="L45">
        <v>18886.8</v>
      </c>
      <c r="M45">
        <v>1077907.9333333333</v>
      </c>
      <c r="N45">
        <v>2430.7333333333331</v>
      </c>
      <c r="O45">
        <v>121.86666666666666</v>
      </c>
      <c r="P45">
        <v>24096.866666666665</v>
      </c>
      <c r="Q45">
        <v>61.93333333333333</v>
      </c>
      <c r="R45">
        <v>5284.5333333333338</v>
      </c>
      <c r="S45">
        <v>959.93333333333328</v>
      </c>
      <c r="T45">
        <v>13100.933333333332</v>
      </c>
      <c r="U45">
        <v>14838.466666666667</v>
      </c>
      <c r="V45">
        <v>719.66666666666663</v>
      </c>
      <c r="W45">
        <v>63226.866666666669</v>
      </c>
      <c r="X45">
        <v>951.33333333333337</v>
      </c>
      <c r="Y45">
        <v>726.4</v>
      </c>
      <c r="Z45">
        <v>938.93333333333328</v>
      </c>
      <c r="AA45" s="5">
        <f t="shared" si="0"/>
        <v>5813.6604763157693</v>
      </c>
      <c r="AB45" s="6">
        <f t="shared" si="1"/>
        <v>-0.92666380196268328</v>
      </c>
      <c r="AC45" s="6">
        <f t="shared" si="2"/>
        <v>-0.77307606867865031</v>
      </c>
      <c r="AD45" s="6">
        <f t="shared" si="3"/>
        <v>1.5333497994720802</v>
      </c>
      <c r="AE45">
        <f t="shared" si="4"/>
        <v>2.3737287342793367</v>
      </c>
      <c r="AF45" s="6">
        <f t="shared" si="5"/>
        <v>4.8118210127681706</v>
      </c>
      <c r="AG45">
        <f t="shared" si="6"/>
        <v>1.1782528625384476</v>
      </c>
      <c r="AH45">
        <f t="shared" si="7"/>
        <v>5.222566939925632</v>
      </c>
      <c r="AI45">
        <f t="shared" si="8"/>
        <v>-0.87201740773517755</v>
      </c>
      <c r="AJ45">
        <f t="shared" si="9"/>
        <v>-3.8650381308952224</v>
      </c>
      <c r="AK45">
        <f t="shared" si="10"/>
        <v>1.4218714153878491</v>
      </c>
      <c r="AL45">
        <f t="shared" si="11"/>
        <v>-4.5419071440954797</v>
      </c>
      <c r="AM45">
        <f t="shared" si="12"/>
        <v>-9.542608762221419E-2</v>
      </c>
      <c r="AN45">
        <f t="shared" si="13"/>
        <v>-1.8011018442010474</v>
      </c>
      <c r="AO45">
        <f t="shared" si="14"/>
        <v>0.81247307166353944</v>
      </c>
      <c r="AP45">
        <f t="shared" si="15"/>
        <v>0.93701250522732815</v>
      </c>
      <c r="AQ45">
        <f t="shared" si="16"/>
        <v>-2.08917753996041</v>
      </c>
      <c r="AR45">
        <f t="shared" si="17"/>
        <v>2.3865189134813356</v>
      </c>
      <c r="AS45">
        <f t="shared" si="18"/>
        <v>-1.8101011724384357</v>
      </c>
      <c r="AT45">
        <f t="shared" si="19"/>
        <v>-2.0798648545200242</v>
      </c>
      <c r="AU45">
        <f t="shared" si="20"/>
        <v>-1.8232212026343748</v>
      </c>
    </row>
    <row r="46" spans="1:47" x14ac:dyDescent="0.2">
      <c r="A46" s="6" t="s">
        <v>10</v>
      </c>
      <c r="B46" t="s">
        <v>65</v>
      </c>
      <c r="C46" s="7">
        <v>45232</v>
      </c>
      <c r="D46" t="s">
        <v>124</v>
      </c>
      <c r="E46" t="s">
        <v>36</v>
      </c>
      <c r="F46" t="s">
        <v>48</v>
      </c>
      <c r="G46">
        <v>1524.6666666666667</v>
      </c>
      <c r="H46">
        <v>2621.9333333333334</v>
      </c>
      <c r="I46">
        <v>26376.933333333334</v>
      </c>
      <c r="J46">
        <v>30922.933333333334</v>
      </c>
      <c r="K46">
        <v>309415.8</v>
      </c>
      <c r="L46">
        <v>8061.2666666666664</v>
      </c>
      <c r="M46">
        <v>1787467.8666666667</v>
      </c>
      <c r="N46">
        <v>2780.8</v>
      </c>
      <c r="O46">
        <v>177.53333333333333</v>
      </c>
      <c r="P46">
        <v>27317</v>
      </c>
      <c r="Q46">
        <v>66.13333333333334</v>
      </c>
      <c r="R46">
        <v>4995</v>
      </c>
      <c r="S46">
        <v>586.86666666666667</v>
      </c>
      <c r="T46">
        <v>162.4</v>
      </c>
      <c r="U46">
        <v>7262.0666666666666</v>
      </c>
      <c r="V46">
        <v>712.2</v>
      </c>
      <c r="W46">
        <v>77505.133333333331</v>
      </c>
      <c r="X46">
        <v>1092.4000000000001</v>
      </c>
      <c r="Y46">
        <v>293.26666666666665</v>
      </c>
      <c r="Z46">
        <v>1006.7333333333333</v>
      </c>
      <c r="AA46" s="5">
        <f t="shared" si="0"/>
        <v>3936.4075416188393</v>
      </c>
      <c r="AB46" s="6">
        <f t="shared" si="1"/>
        <v>-0.94849270897537341</v>
      </c>
      <c r="AC46" s="6">
        <f t="shared" si="2"/>
        <v>-0.40635655677313781</v>
      </c>
      <c r="AD46" s="6">
        <f t="shared" si="3"/>
        <v>1.902221374939693</v>
      </c>
      <c r="AE46">
        <f t="shared" si="4"/>
        <v>2.0612295717894309</v>
      </c>
      <c r="AF46" s="6">
        <f t="shared" si="5"/>
        <v>4.3644174875077377</v>
      </c>
      <c r="AG46">
        <f t="shared" si="6"/>
        <v>0.71680218293646536</v>
      </c>
      <c r="AH46">
        <f t="shared" si="7"/>
        <v>6.1182867818087505</v>
      </c>
      <c r="AI46">
        <f t="shared" si="8"/>
        <v>-0.34752985981891732</v>
      </c>
      <c r="AJ46">
        <f t="shared" si="9"/>
        <v>-3.0988654101782682</v>
      </c>
      <c r="AK46">
        <f t="shared" si="10"/>
        <v>1.9372407031019634</v>
      </c>
      <c r="AL46">
        <f t="shared" si="11"/>
        <v>-4.0863508887073277</v>
      </c>
      <c r="AM46">
        <f t="shared" si="12"/>
        <v>0.23816889619266371</v>
      </c>
      <c r="AN46">
        <f t="shared" si="13"/>
        <v>-1.9032261445312941</v>
      </c>
      <c r="AO46">
        <f t="shared" si="14"/>
        <v>-3.1879613671624125</v>
      </c>
      <c r="AP46">
        <f t="shared" si="15"/>
        <v>0.61239593724962571</v>
      </c>
      <c r="AQ46">
        <f t="shared" si="16"/>
        <v>-1.7096650240463127</v>
      </c>
      <c r="AR46">
        <f t="shared" si="17"/>
        <v>2.980075654817044</v>
      </c>
      <c r="AS46">
        <f t="shared" si="18"/>
        <v>-1.2818914052904402</v>
      </c>
      <c r="AT46">
        <f t="shared" si="19"/>
        <v>-2.5969414746434807</v>
      </c>
      <c r="AU46">
        <f t="shared" si="20"/>
        <v>-1.3635577502164111</v>
      </c>
    </row>
    <row r="47" spans="1:47" x14ac:dyDescent="0.2">
      <c r="A47" s="6" t="s">
        <v>10</v>
      </c>
      <c r="B47" t="s">
        <v>66</v>
      </c>
      <c r="C47" s="7">
        <v>45236</v>
      </c>
      <c r="D47" t="s">
        <v>124</v>
      </c>
      <c r="E47" t="s">
        <v>36</v>
      </c>
      <c r="F47" t="s">
        <v>48</v>
      </c>
      <c r="G47">
        <v>1409.1</v>
      </c>
      <c r="H47">
        <v>2277.5</v>
      </c>
      <c r="I47">
        <v>23271</v>
      </c>
      <c r="J47">
        <v>26347.1</v>
      </c>
      <c r="K47">
        <v>197894.6</v>
      </c>
      <c r="L47">
        <v>6222.6</v>
      </c>
      <c r="M47">
        <v>1289767.3</v>
      </c>
      <c r="N47">
        <v>2367.3000000000002</v>
      </c>
      <c r="O47">
        <v>139.80000000000001</v>
      </c>
      <c r="P47">
        <v>18352.2</v>
      </c>
      <c r="Q47">
        <v>49</v>
      </c>
      <c r="R47">
        <v>5429.4</v>
      </c>
      <c r="S47">
        <v>624</v>
      </c>
      <c r="T47">
        <v>100</v>
      </c>
      <c r="U47">
        <v>4982.7</v>
      </c>
      <c r="V47">
        <v>802.4</v>
      </c>
      <c r="W47">
        <v>50958.9</v>
      </c>
      <c r="X47">
        <v>1234.7</v>
      </c>
      <c r="Y47">
        <v>709.2</v>
      </c>
      <c r="Z47">
        <v>1219.7</v>
      </c>
      <c r="AA47" s="5">
        <f t="shared" si="0"/>
        <v>3481.8115657481912</v>
      </c>
      <c r="AB47" s="6">
        <f t="shared" si="1"/>
        <v>-0.90460152049074272</v>
      </c>
      <c r="AC47" s="6">
        <f t="shared" si="2"/>
        <v>-0.42447437305768843</v>
      </c>
      <c r="AD47" s="6">
        <f t="shared" si="3"/>
        <v>1.8996552269671796</v>
      </c>
      <c r="AE47">
        <f t="shared" si="4"/>
        <v>2.0238054887950025</v>
      </c>
      <c r="AF47" s="6">
        <f t="shared" si="5"/>
        <v>4.0401818425182343</v>
      </c>
      <c r="AG47">
        <f t="shared" si="6"/>
        <v>0.58063510263194185</v>
      </c>
      <c r="AH47">
        <f t="shared" si="7"/>
        <v>5.9146643702773547</v>
      </c>
      <c r="AI47">
        <f t="shared" si="8"/>
        <v>-0.38580265799670266</v>
      </c>
      <c r="AJ47">
        <f t="shared" si="9"/>
        <v>-3.215095172392092</v>
      </c>
      <c r="AK47">
        <f t="shared" si="10"/>
        <v>1.6621967351127365</v>
      </c>
      <c r="AL47">
        <f t="shared" si="11"/>
        <v>-4.2634877040811752</v>
      </c>
      <c r="AM47">
        <f t="shared" si="12"/>
        <v>0.44427590739334066</v>
      </c>
      <c r="AN47">
        <f t="shared" si="13"/>
        <v>-1.7191576338223742</v>
      </c>
      <c r="AO47">
        <f t="shared" si="14"/>
        <v>-3.5501378162037103</v>
      </c>
      <c r="AP47">
        <f t="shared" si="15"/>
        <v>0.35841918958126101</v>
      </c>
      <c r="AQ47">
        <f t="shared" si="16"/>
        <v>-1.4677007655440761</v>
      </c>
      <c r="AR47">
        <f t="shared" si="17"/>
        <v>2.683466702263972</v>
      </c>
      <c r="AS47">
        <f t="shared" si="18"/>
        <v>-1.0367246976181039</v>
      </c>
      <c r="AT47">
        <f t="shared" si="19"/>
        <v>-1.5911704279917489</v>
      </c>
      <c r="AU47">
        <f t="shared" si="20"/>
        <v>-1.0489477963426093</v>
      </c>
    </row>
    <row r="48" spans="1:47" x14ac:dyDescent="0.2">
      <c r="A48" s="6" t="s">
        <v>10</v>
      </c>
      <c r="B48" t="s">
        <v>67</v>
      </c>
      <c r="C48" s="7">
        <v>45241</v>
      </c>
      <c r="D48" t="s">
        <v>124</v>
      </c>
      <c r="E48" t="s">
        <v>36</v>
      </c>
      <c r="F48" t="s">
        <v>48</v>
      </c>
      <c r="G48">
        <v>1563.0666666666666</v>
      </c>
      <c r="H48">
        <v>2155.8666666666668</v>
      </c>
      <c r="I48">
        <v>26376.733333333334</v>
      </c>
      <c r="J48">
        <v>29352.266666666666</v>
      </c>
      <c r="K48">
        <v>415459.86666666664</v>
      </c>
      <c r="L48">
        <v>14550</v>
      </c>
      <c r="M48">
        <v>1344748.6</v>
      </c>
      <c r="N48">
        <v>1681.8666666666666</v>
      </c>
      <c r="O48">
        <v>145.26666666666668</v>
      </c>
      <c r="P48">
        <v>30355.333333333332</v>
      </c>
      <c r="Q48">
        <v>70.066666666666663</v>
      </c>
      <c r="R48">
        <v>5174.5333333333338</v>
      </c>
      <c r="S48">
        <v>512.79999999999995</v>
      </c>
      <c r="T48">
        <v>18358.933333333334</v>
      </c>
      <c r="U48">
        <v>7702.666666666667</v>
      </c>
      <c r="V48">
        <v>699.4666666666667</v>
      </c>
      <c r="W48">
        <v>57537.2</v>
      </c>
      <c r="X48">
        <v>1075.8</v>
      </c>
      <c r="Y48">
        <v>598.86666666666667</v>
      </c>
      <c r="Z48">
        <v>1042</v>
      </c>
      <c r="AA48" s="5">
        <f t="shared" si="0"/>
        <v>5039.7338995531345</v>
      </c>
      <c r="AB48" s="6">
        <f t="shared" si="1"/>
        <v>-1.1707035794342915</v>
      </c>
      <c r="AC48" s="6">
        <f t="shared" si="2"/>
        <v>-0.84916047476630496</v>
      </c>
      <c r="AD48" s="6">
        <f t="shared" si="3"/>
        <v>1.6551290254544953</v>
      </c>
      <c r="AE48">
        <f t="shared" si="4"/>
        <v>1.7620164891576395</v>
      </c>
      <c r="AF48" s="6">
        <f t="shared" si="5"/>
        <v>4.412032736195358</v>
      </c>
      <c r="AG48">
        <f t="shared" si="6"/>
        <v>1.0602377106357836</v>
      </c>
      <c r="AH48">
        <f t="shared" si="7"/>
        <v>5.5866090770853889</v>
      </c>
      <c r="AI48">
        <f t="shared" si="8"/>
        <v>-1.097448995282523</v>
      </c>
      <c r="AJ48">
        <f t="shared" si="9"/>
        <v>-3.5465374281214448</v>
      </c>
      <c r="AK48">
        <f t="shared" si="10"/>
        <v>1.7956189467076851</v>
      </c>
      <c r="AL48">
        <f t="shared" si="11"/>
        <v>-4.2756613921891136</v>
      </c>
      <c r="AM48">
        <f t="shared" si="12"/>
        <v>2.6395874969857562E-2</v>
      </c>
      <c r="AN48">
        <f t="shared" si="13"/>
        <v>-2.2852226563573947</v>
      </c>
      <c r="AO48">
        <f t="shared" si="14"/>
        <v>1.2927630032099131</v>
      </c>
      <c r="AP48">
        <f t="shared" si="15"/>
        <v>0.42421330626919157</v>
      </c>
      <c r="AQ48">
        <f t="shared" si="16"/>
        <v>-1.9747904220793004</v>
      </c>
      <c r="AR48">
        <f t="shared" si="17"/>
        <v>2.4350784121571736</v>
      </c>
      <c r="AS48">
        <f t="shared" si="18"/>
        <v>-1.5442887121247126</v>
      </c>
      <c r="AT48">
        <f t="shared" si="19"/>
        <v>-2.1300695818368585</v>
      </c>
      <c r="AU48">
        <f t="shared" si="20"/>
        <v>-1.5762113396505426</v>
      </c>
    </row>
    <row r="49" spans="1:47" x14ac:dyDescent="0.2">
      <c r="A49" s="6" t="s">
        <v>10</v>
      </c>
      <c r="B49" t="s">
        <v>68</v>
      </c>
      <c r="C49" s="7" t="s">
        <v>69</v>
      </c>
      <c r="D49" t="s">
        <v>123</v>
      </c>
      <c r="E49" t="s">
        <v>36</v>
      </c>
      <c r="F49" t="s">
        <v>48</v>
      </c>
      <c r="G49">
        <v>2321.3000000000002</v>
      </c>
      <c r="H49">
        <v>2114.1</v>
      </c>
      <c r="I49">
        <v>19987.5</v>
      </c>
      <c r="J49">
        <v>113053.8</v>
      </c>
      <c r="K49">
        <v>975410.1</v>
      </c>
      <c r="L49">
        <v>18569</v>
      </c>
      <c r="M49">
        <v>878760.6</v>
      </c>
      <c r="N49">
        <v>1667</v>
      </c>
      <c r="O49">
        <v>127.5</v>
      </c>
      <c r="P49">
        <v>17800.5</v>
      </c>
      <c r="Q49">
        <v>50.7</v>
      </c>
      <c r="R49">
        <v>4606</v>
      </c>
      <c r="S49">
        <v>478.7</v>
      </c>
      <c r="T49">
        <v>13141.2</v>
      </c>
      <c r="U49">
        <v>18502.8</v>
      </c>
      <c r="V49">
        <v>600.4</v>
      </c>
      <c r="W49">
        <v>55492.4</v>
      </c>
      <c r="X49">
        <v>916</v>
      </c>
      <c r="Y49">
        <v>525.79999999999995</v>
      </c>
      <c r="Z49">
        <v>761</v>
      </c>
      <c r="AA49" s="5">
        <f t="shared" si="0"/>
        <v>5215.348972432138</v>
      </c>
      <c r="AB49" s="6">
        <f t="shared" si="1"/>
        <v>-0.80947862969576789</v>
      </c>
      <c r="AC49" s="6">
        <f t="shared" si="2"/>
        <v>-0.90297681324808277</v>
      </c>
      <c r="AD49" s="6">
        <f t="shared" si="3"/>
        <v>1.3435010748930405</v>
      </c>
      <c r="AE49">
        <f t="shared" si="4"/>
        <v>3.0762578083374059</v>
      </c>
      <c r="AF49" s="6">
        <f t="shared" si="5"/>
        <v>5.2312519946815765</v>
      </c>
      <c r="AG49">
        <f t="shared" si="6"/>
        <v>1.2698875203514264</v>
      </c>
      <c r="AH49">
        <f t="shared" si="7"/>
        <v>5.1269065023739948</v>
      </c>
      <c r="AI49">
        <f t="shared" si="8"/>
        <v>-1.1405803994983752</v>
      </c>
      <c r="AJ49">
        <f t="shared" si="9"/>
        <v>-3.7112449176506881</v>
      </c>
      <c r="AK49">
        <f t="shared" si="10"/>
        <v>1.2276205435241343</v>
      </c>
      <c r="AL49">
        <f t="shared" si="11"/>
        <v>-4.6334353716520313</v>
      </c>
      <c r="AM49">
        <f t="shared" si="12"/>
        <v>-0.12424620186853862</v>
      </c>
      <c r="AN49">
        <f t="shared" si="13"/>
        <v>-2.388287185850706</v>
      </c>
      <c r="AO49">
        <f t="shared" si="14"/>
        <v>0.92414632982054468</v>
      </c>
      <c r="AP49">
        <f t="shared" si="15"/>
        <v>1.2663160687161381</v>
      </c>
      <c r="AQ49">
        <f t="shared" si="16"/>
        <v>-2.1617651824898623</v>
      </c>
      <c r="AR49">
        <f t="shared" si="17"/>
        <v>2.3646400711717015</v>
      </c>
      <c r="AS49">
        <f t="shared" si="18"/>
        <v>-1.7393449175750388</v>
      </c>
      <c r="AT49">
        <f t="shared" si="19"/>
        <v>-2.2944403699533882</v>
      </c>
      <c r="AU49">
        <f t="shared" si="20"/>
        <v>-1.9247279243874833</v>
      </c>
    </row>
    <row r="50" spans="1:47" x14ac:dyDescent="0.2">
      <c r="A50" s="6" t="s">
        <v>10</v>
      </c>
      <c r="B50" t="s">
        <v>70</v>
      </c>
      <c r="C50" s="7" t="s">
        <v>71</v>
      </c>
      <c r="D50" t="s">
        <v>123</v>
      </c>
      <c r="E50" t="s">
        <v>36</v>
      </c>
      <c r="F50" t="s">
        <v>48</v>
      </c>
      <c r="G50">
        <v>2239.0666666666666</v>
      </c>
      <c r="H50">
        <v>1934.8666666666666</v>
      </c>
      <c r="I50">
        <v>17562.933333333334</v>
      </c>
      <c r="J50">
        <v>63482.26666666667</v>
      </c>
      <c r="K50">
        <v>695728.93333333335</v>
      </c>
      <c r="L50">
        <v>25250.066666666666</v>
      </c>
      <c r="M50">
        <v>715423</v>
      </c>
      <c r="N50">
        <v>1968.6666666666667</v>
      </c>
      <c r="O50">
        <v>101.93333333333334</v>
      </c>
      <c r="P50">
        <v>42336.4</v>
      </c>
      <c r="Q50">
        <v>166.93333333333334</v>
      </c>
      <c r="R50">
        <v>5200.7333333333336</v>
      </c>
      <c r="S50">
        <v>908.5333333333333</v>
      </c>
      <c r="T50">
        <v>12578.8</v>
      </c>
      <c r="U50">
        <v>18876.599999999999</v>
      </c>
      <c r="V50">
        <v>576.66666666666663</v>
      </c>
      <c r="W50">
        <v>45302.933333333334</v>
      </c>
      <c r="X50">
        <v>1066.9333333333334</v>
      </c>
      <c r="Y50">
        <v>762.86666666666667</v>
      </c>
      <c r="Z50">
        <v>882.66666666666663</v>
      </c>
      <c r="AA50" s="5">
        <f t="shared" si="0"/>
        <v>5793.2068428791372</v>
      </c>
      <c r="AB50" s="6">
        <f t="shared" si="1"/>
        <v>-0.95062688476485369</v>
      </c>
      <c r="AC50" s="6">
        <f t="shared" si="2"/>
        <v>-1.0966475791432679</v>
      </c>
      <c r="AD50" s="6">
        <f t="shared" si="3"/>
        <v>1.1091046234382165</v>
      </c>
      <c r="AE50">
        <f t="shared" si="4"/>
        <v>2.3940746046695658</v>
      </c>
      <c r="AF50" s="6">
        <f t="shared" si="5"/>
        <v>4.7882741237367821</v>
      </c>
      <c r="AG50">
        <f t="shared" si="6"/>
        <v>1.4721427988464499</v>
      </c>
      <c r="AH50">
        <f t="shared" si="7"/>
        <v>4.8161879790189026</v>
      </c>
      <c r="AI50">
        <f t="shared" si="8"/>
        <v>-1.0793295024818383</v>
      </c>
      <c r="AJ50">
        <f t="shared" si="9"/>
        <v>-4.0401222712907447</v>
      </c>
      <c r="AK50">
        <f t="shared" si="10"/>
        <v>1.9889612389761853</v>
      </c>
      <c r="AL50">
        <f t="shared" si="11"/>
        <v>-3.5468467449998178</v>
      </c>
      <c r="AM50">
        <f t="shared" si="12"/>
        <v>-0.10788635585023325</v>
      </c>
      <c r="AN50">
        <f t="shared" si="13"/>
        <v>-1.8526096984389497</v>
      </c>
      <c r="AO50">
        <f t="shared" si="14"/>
        <v>0.775326860079812</v>
      </c>
      <c r="AP50">
        <f t="shared" si="15"/>
        <v>1.1812370626189272</v>
      </c>
      <c r="AQ50">
        <f t="shared" si="16"/>
        <v>-2.3071768772938817</v>
      </c>
      <c r="AR50">
        <f t="shared" si="17"/>
        <v>2.0566857867523285</v>
      </c>
      <c r="AS50">
        <f t="shared" si="18"/>
        <v>-1.6918975072426812</v>
      </c>
      <c r="AT50">
        <f t="shared" si="19"/>
        <v>-2.0273580089020919</v>
      </c>
      <c r="AU50">
        <f t="shared" si="20"/>
        <v>-1.8814936477288076</v>
      </c>
    </row>
    <row r="51" spans="1:47" x14ac:dyDescent="0.2">
      <c r="A51" s="6" t="s">
        <v>10</v>
      </c>
      <c r="B51" t="s">
        <v>72</v>
      </c>
      <c r="C51" s="7" t="s">
        <v>73</v>
      </c>
      <c r="D51" t="s">
        <v>124</v>
      </c>
      <c r="E51" t="s">
        <v>36</v>
      </c>
      <c r="F51" t="s">
        <v>48</v>
      </c>
      <c r="G51">
        <v>2566.6</v>
      </c>
      <c r="H51">
        <v>1821.2</v>
      </c>
      <c r="I51">
        <v>16780.866666666665</v>
      </c>
      <c r="J51">
        <v>109444.06666666667</v>
      </c>
      <c r="K51">
        <v>868087.6</v>
      </c>
      <c r="L51">
        <v>21290.133333333335</v>
      </c>
      <c r="M51">
        <v>570572.53333333333</v>
      </c>
      <c r="N51">
        <v>1539.5333333333333</v>
      </c>
      <c r="O51">
        <v>88.86666666666666</v>
      </c>
      <c r="P51">
        <v>66997.46666666666</v>
      </c>
      <c r="Q51">
        <v>209.46666666666667</v>
      </c>
      <c r="R51">
        <v>5016.8666666666668</v>
      </c>
      <c r="S51">
        <v>947.86666666666667</v>
      </c>
      <c r="T51">
        <v>6888.4</v>
      </c>
      <c r="U51">
        <v>23883.599999999999</v>
      </c>
      <c r="V51">
        <v>736.4666666666667</v>
      </c>
      <c r="W51">
        <v>33624.800000000003</v>
      </c>
      <c r="X51">
        <v>1050.1333333333334</v>
      </c>
      <c r="Y51">
        <v>913.26666666666665</v>
      </c>
      <c r="Z51">
        <v>822.6</v>
      </c>
      <c r="AA51" s="5">
        <f t="shared" si="0"/>
        <v>5904.9456159067977</v>
      </c>
      <c r="AB51" s="6">
        <f t="shared" si="1"/>
        <v>-0.833208173940723</v>
      </c>
      <c r="AC51" s="6">
        <f t="shared" si="2"/>
        <v>-1.1762946152904565</v>
      </c>
      <c r="AD51" s="6">
        <f t="shared" si="3"/>
        <v>1.0444491087246006</v>
      </c>
      <c r="AE51">
        <f t="shared" si="4"/>
        <v>2.9196233722843159</v>
      </c>
      <c r="AF51" s="6">
        <f t="shared" si="5"/>
        <v>4.9905023914581417</v>
      </c>
      <c r="AG51">
        <f t="shared" si="6"/>
        <v>1.282453501837983</v>
      </c>
      <c r="AH51">
        <f t="shared" si="7"/>
        <v>4.5708500613873158</v>
      </c>
      <c r="AI51">
        <f t="shared" si="8"/>
        <v>-1.3443108995693989</v>
      </c>
      <c r="AJ51">
        <f t="shared" si="9"/>
        <v>-4.1964083996745849</v>
      </c>
      <c r="AK51">
        <f t="shared" si="10"/>
        <v>2.4288645679618939</v>
      </c>
      <c r="AL51">
        <f t="shared" si="11"/>
        <v>-3.3389809010377274</v>
      </c>
      <c r="AM51">
        <f t="shared" si="12"/>
        <v>-0.16298467092720911</v>
      </c>
      <c r="AN51">
        <f t="shared" si="13"/>
        <v>-1.8293316733638654</v>
      </c>
      <c r="AO51">
        <f t="shared" si="14"/>
        <v>0.15404859767966078</v>
      </c>
      <c r="AP51">
        <f t="shared" si="15"/>
        <v>1.3974017911620913</v>
      </c>
      <c r="AQ51">
        <f t="shared" si="16"/>
        <v>-2.0816815429810185</v>
      </c>
      <c r="AR51">
        <f t="shared" si="17"/>
        <v>1.7394736501799772</v>
      </c>
      <c r="AS51">
        <f t="shared" si="18"/>
        <v>-1.726873099534332</v>
      </c>
      <c r="AT51">
        <f t="shared" si="19"/>
        <v>-1.8665176034019042</v>
      </c>
      <c r="AU51">
        <f t="shared" si="20"/>
        <v>-1.97107546295476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1B78-9A87-9945-A872-666FA91D4EC7}">
  <dimension ref="A1:N38"/>
  <sheetViews>
    <sheetView workbookViewId="0">
      <selection activeCell="F7" sqref="F7"/>
    </sheetView>
  </sheetViews>
  <sheetFormatPr baseColWidth="10" defaultRowHeight="16" x14ac:dyDescent="0.2"/>
  <cols>
    <col min="1" max="1" width="37.6640625" customWidth="1"/>
    <col min="8" max="8" width="8.83203125" customWidth="1"/>
    <col min="9" max="9" width="10.83203125" hidden="1" customWidth="1"/>
    <col min="10" max="10" width="19.6640625" customWidth="1"/>
  </cols>
  <sheetData>
    <row r="1" spans="1:14" x14ac:dyDescent="0.2">
      <c r="A1" t="s">
        <v>154</v>
      </c>
      <c r="J1" t="s">
        <v>153</v>
      </c>
    </row>
    <row r="2" spans="1:14" x14ac:dyDescent="0.2">
      <c r="A2" s="21" t="s">
        <v>148</v>
      </c>
      <c r="B2" s="22" t="s">
        <v>149</v>
      </c>
      <c r="C2" s="22" t="s">
        <v>150</v>
      </c>
      <c r="D2" s="22" t="s">
        <v>151</v>
      </c>
      <c r="E2" s="22" t="s">
        <v>152</v>
      </c>
      <c r="J2" s="21" t="s">
        <v>148</v>
      </c>
      <c r="K2" s="21" t="s">
        <v>149</v>
      </c>
      <c r="L2" s="21" t="s">
        <v>150</v>
      </c>
      <c r="M2" s="21" t="s">
        <v>151</v>
      </c>
      <c r="N2" s="21" t="s">
        <v>152</v>
      </c>
    </row>
    <row r="3" spans="1:14" x14ac:dyDescent="0.2">
      <c r="A3" s="23">
        <v>45224</v>
      </c>
      <c r="B3" s="24">
        <v>7.5856300000000003E-3</v>
      </c>
      <c r="C3" s="24">
        <v>213.885773</v>
      </c>
      <c r="D3" s="24">
        <v>30.270000499999998</v>
      </c>
      <c r="E3" s="24">
        <v>10.613713499999999</v>
      </c>
      <c r="J3" s="26">
        <v>45227</v>
      </c>
      <c r="K3">
        <v>1.6024103388190269E-2</v>
      </c>
      <c r="L3">
        <v>225.43927001953119</v>
      </c>
      <c r="M3">
        <v>30.468889236450199</v>
      </c>
      <c r="N3">
        <v>10.94624880524125</v>
      </c>
    </row>
    <row r="4" spans="1:14" x14ac:dyDescent="0.2">
      <c r="A4" s="23">
        <v>45225</v>
      </c>
      <c r="B4" s="24">
        <v>9.3944800000000002E-3</v>
      </c>
      <c r="C4" s="24">
        <v>180.351868</v>
      </c>
      <c r="D4" s="24">
        <v>30.374166500000001</v>
      </c>
      <c r="E4" s="24">
        <v>10.6313852</v>
      </c>
      <c r="J4" s="26">
        <v>45228</v>
      </c>
      <c r="K4">
        <v>3.6487657576799393E-2</v>
      </c>
      <c r="L4">
        <v>217.36476135253909</v>
      </c>
      <c r="M4">
        <v>30.31541633605957</v>
      </c>
      <c r="N4">
        <v>10.91879321408808</v>
      </c>
    </row>
    <row r="5" spans="1:14" x14ac:dyDescent="0.2">
      <c r="A5" s="23">
        <v>45226</v>
      </c>
      <c r="B5" s="24">
        <v>8.1316600000000006E-3</v>
      </c>
      <c r="C5" s="24">
        <v>159.535538</v>
      </c>
      <c r="D5" s="24">
        <v>30.3379154</v>
      </c>
      <c r="E5" s="24">
        <v>10.6463064</v>
      </c>
      <c r="J5" s="26">
        <v>45229</v>
      </c>
      <c r="K5">
        <v>4.1485894471406937E-2</v>
      </c>
      <c r="L5">
        <v>182.5367431640625</v>
      </c>
      <c r="M5">
        <v>30.46875</v>
      </c>
      <c r="N5">
        <v>10.918372946578399</v>
      </c>
    </row>
    <row r="6" spans="1:14" x14ac:dyDescent="0.2">
      <c r="A6" s="23">
        <v>45227</v>
      </c>
      <c r="B6" s="24">
        <v>1.3342059999999999E-2</v>
      </c>
      <c r="C6" s="24">
        <v>124.97576100000001</v>
      </c>
      <c r="D6" s="24">
        <v>30.377916299999999</v>
      </c>
      <c r="E6" s="24">
        <v>10.639320700000001</v>
      </c>
      <c r="J6" s="26">
        <v>45230</v>
      </c>
      <c r="K6">
        <v>3.5203363746404648E-2</v>
      </c>
      <c r="L6">
        <v>188.50152587890619</v>
      </c>
      <c r="M6">
        <v>30.423749923706051</v>
      </c>
      <c r="N6">
        <v>10.90253408265737</v>
      </c>
    </row>
    <row r="7" spans="1:14" x14ac:dyDescent="0.2">
      <c r="A7" s="23">
        <v>45228</v>
      </c>
      <c r="B7" s="24">
        <v>1.411134E-2</v>
      </c>
      <c r="C7" s="24">
        <v>171.93885800000001</v>
      </c>
      <c r="D7" s="24">
        <v>30.365831400000001</v>
      </c>
      <c r="E7" s="24">
        <v>10.6247661</v>
      </c>
      <c r="J7" s="26">
        <v>45231</v>
      </c>
      <c r="K7">
        <v>4.8068370670080178E-2</v>
      </c>
      <c r="L7">
        <v>237.04542541503909</v>
      </c>
      <c r="M7">
        <v>30.30333137512207</v>
      </c>
      <c r="N7">
        <v>10.93531520561357</v>
      </c>
    </row>
    <row r="8" spans="1:14" x14ac:dyDescent="0.2">
      <c r="A8" s="23"/>
      <c r="B8" s="25">
        <v>1.051303E-2</v>
      </c>
      <c r="C8" s="25">
        <v>170.13756000000001</v>
      </c>
      <c r="D8" s="25">
        <v>30.345165999999999</v>
      </c>
      <c r="E8" s="25">
        <v>10.631098400000001</v>
      </c>
      <c r="J8" s="26"/>
      <c r="K8">
        <f>AVERAGE(K3:K7)</f>
        <v>3.5453877970576288E-2</v>
      </c>
      <c r="L8">
        <f t="shared" ref="L8:N8" si="0">AVERAGE(L3:L7)</f>
        <v>210.17754516601562</v>
      </c>
      <c r="M8">
        <f t="shared" si="0"/>
        <v>30.396027374267579</v>
      </c>
      <c r="N8">
        <f t="shared" si="0"/>
        <v>10.924252850835733</v>
      </c>
    </row>
    <row r="9" spans="1:14" x14ac:dyDescent="0.2">
      <c r="A9" s="23">
        <v>45229</v>
      </c>
      <c r="B9" s="24">
        <v>9.8700200000000002E-3</v>
      </c>
      <c r="C9" s="24">
        <v>176.91392500000001</v>
      </c>
      <c r="D9" s="24">
        <v>30.465833700000001</v>
      </c>
      <c r="E9" s="24">
        <v>10.6248012</v>
      </c>
      <c r="J9" s="26">
        <v>45232</v>
      </c>
      <c r="K9">
        <v>3.7764251232147217E-2</v>
      </c>
      <c r="L9">
        <v>164.18333435058591</v>
      </c>
      <c r="M9">
        <v>30.175998687744141</v>
      </c>
      <c r="N9">
        <v>10.93676764909819</v>
      </c>
    </row>
    <row r="10" spans="1:14" x14ac:dyDescent="0.2">
      <c r="A10" s="23">
        <v>45230</v>
      </c>
      <c r="B10" s="24">
        <v>9.0871100000000007E-3</v>
      </c>
      <c r="C10" s="24">
        <v>198.140579</v>
      </c>
      <c r="D10" s="24">
        <v>30.543333100000002</v>
      </c>
      <c r="E10" s="24">
        <v>10.6053207</v>
      </c>
      <c r="J10" s="26">
        <v>45233</v>
      </c>
      <c r="K10">
        <v>3.2328076660633087E-2</v>
      </c>
      <c r="L10">
        <v>187.1080322265625</v>
      </c>
      <c r="M10">
        <v>30.139999389648441</v>
      </c>
      <c r="N10">
        <v>10.945882335745109</v>
      </c>
    </row>
    <row r="11" spans="1:14" x14ac:dyDescent="0.2">
      <c r="A11" s="23">
        <v>45231</v>
      </c>
      <c r="B11" s="24">
        <v>1.0742120000000001E-2</v>
      </c>
      <c r="C11" s="24">
        <v>203.692001</v>
      </c>
      <c r="D11" s="24">
        <v>30.3566666</v>
      </c>
      <c r="E11" s="24">
        <v>10.638034299999999</v>
      </c>
      <c r="J11" s="26">
        <v>45234</v>
      </c>
      <c r="K11">
        <v>2.9074633494019508E-2</v>
      </c>
      <c r="L11">
        <v>144.40522766113281</v>
      </c>
      <c r="M11">
        <v>30.088750839233398</v>
      </c>
      <c r="N11">
        <v>10.92210057021224</v>
      </c>
    </row>
    <row r="12" spans="1:14" x14ac:dyDescent="0.2">
      <c r="A12" s="23">
        <v>45232</v>
      </c>
      <c r="B12" s="24">
        <v>1.189714E-2</v>
      </c>
      <c r="C12" s="24">
        <v>181.37376399999999</v>
      </c>
      <c r="D12" s="24">
        <v>30.2420826</v>
      </c>
      <c r="E12" s="24">
        <v>10.644678000000001</v>
      </c>
      <c r="J12" s="26">
        <v>45235</v>
      </c>
      <c r="K12">
        <v>2.781312353909016E-2</v>
      </c>
      <c r="L12">
        <v>113.260498046875</v>
      </c>
      <c r="M12">
        <v>29.933748245239261</v>
      </c>
      <c r="N12">
        <v>10.92132124918758</v>
      </c>
    </row>
    <row r="13" spans="1:14" x14ac:dyDescent="0.2">
      <c r="A13" s="23">
        <v>45233</v>
      </c>
      <c r="B13" s="24">
        <v>1.0936660000000001E-2</v>
      </c>
      <c r="C13" s="24">
        <v>167.14837600000001</v>
      </c>
      <c r="D13" s="24">
        <v>30.2283325</v>
      </c>
      <c r="E13" s="24">
        <v>10.636555</v>
      </c>
      <c r="J13" s="26">
        <v>45236</v>
      </c>
      <c r="K13">
        <f t="shared" ref="K13:N14" si="1">AVERAGE(K8:K12)</f>
        <v>3.2486792579293253E-2</v>
      </c>
      <c r="L13">
        <f t="shared" si="1"/>
        <v>163.82692749023437</v>
      </c>
      <c r="M13">
        <f t="shared" si="1"/>
        <v>30.146904907226563</v>
      </c>
      <c r="N13">
        <f t="shared" si="1"/>
        <v>10.930064931015771</v>
      </c>
    </row>
    <row r="14" spans="1:14" x14ac:dyDescent="0.2">
      <c r="A14" s="23"/>
      <c r="B14" s="25">
        <v>1.050661E-2</v>
      </c>
      <c r="C14" s="25">
        <v>185.45372900000001</v>
      </c>
      <c r="D14" s="25">
        <v>30.367249699999999</v>
      </c>
      <c r="E14" s="25">
        <v>10.629877799999999</v>
      </c>
      <c r="J14" s="26"/>
      <c r="K14">
        <f t="shared" si="1"/>
        <v>3.1893375501036644E-2</v>
      </c>
      <c r="L14">
        <f t="shared" si="1"/>
        <v>154.55680395507812</v>
      </c>
      <c r="M14">
        <f t="shared" si="1"/>
        <v>30.097080413818361</v>
      </c>
      <c r="N14">
        <f t="shared" si="1"/>
        <v>10.931227347051777</v>
      </c>
    </row>
    <row r="15" spans="1:14" x14ac:dyDescent="0.2">
      <c r="A15" s="23">
        <v>45234</v>
      </c>
      <c r="B15" s="24">
        <v>1.249193E-2</v>
      </c>
      <c r="C15" s="24">
        <v>131.26945499999999</v>
      </c>
      <c r="D15" s="24">
        <v>30.140417100000001</v>
      </c>
      <c r="E15" s="24">
        <v>10.6144905</v>
      </c>
      <c r="J15" s="26">
        <v>45237</v>
      </c>
      <c r="K15">
        <v>2.1053699776530269E-2</v>
      </c>
      <c r="L15">
        <v>165.57014465332031</v>
      </c>
      <c r="M15">
        <v>29.935417175292969</v>
      </c>
      <c r="N15">
        <v>10.939798101917029</v>
      </c>
    </row>
    <row r="16" spans="1:14" x14ac:dyDescent="0.2">
      <c r="A16" s="23">
        <v>45235</v>
      </c>
      <c r="B16" s="24">
        <v>1.12114E-2</v>
      </c>
      <c r="C16" s="24">
        <v>133.04637099999999</v>
      </c>
      <c r="D16" s="24">
        <v>29.9629154</v>
      </c>
      <c r="E16" s="24">
        <v>10.612273999999999</v>
      </c>
      <c r="J16" s="26">
        <v>45238</v>
      </c>
      <c r="K16">
        <v>2.359230071306229E-2</v>
      </c>
      <c r="L16">
        <v>202.4588623046875</v>
      </c>
      <c r="M16">
        <v>29.898332595825199</v>
      </c>
      <c r="N16">
        <v>10.955319064588391</v>
      </c>
    </row>
    <row r="17" spans="1:14" x14ac:dyDescent="0.2">
      <c r="A17" s="23">
        <v>45236</v>
      </c>
      <c r="B17" s="24">
        <v>1.129996E-2</v>
      </c>
      <c r="C17" s="24">
        <v>199.65415999999999</v>
      </c>
      <c r="D17" s="24">
        <v>29.9683323</v>
      </c>
      <c r="E17" s="24">
        <v>10.6339919</v>
      </c>
      <c r="J17" s="26">
        <v>45239</v>
      </c>
      <c r="K17">
        <v>2.4055821821093559E-2</v>
      </c>
      <c r="L17">
        <v>194.80256652832031</v>
      </c>
      <c r="M17">
        <v>29.872917175292969</v>
      </c>
      <c r="N17">
        <v>10.9457689098138</v>
      </c>
    </row>
    <row r="18" spans="1:14" x14ac:dyDescent="0.2">
      <c r="A18" s="23">
        <v>45237</v>
      </c>
      <c r="B18" s="24">
        <v>9.2158099999999996E-3</v>
      </c>
      <c r="C18" s="24">
        <v>164.27269000000001</v>
      </c>
      <c r="D18" s="24">
        <v>29.975832</v>
      </c>
      <c r="E18" s="24">
        <v>10.6328561</v>
      </c>
      <c r="J18" s="26">
        <v>45240</v>
      </c>
      <c r="K18">
        <v>2.4395868182182309E-2</v>
      </c>
      <c r="L18">
        <v>209.64698791503909</v>
      </c>
      <c r="M18">
        <v>29.857498168945309</v>
      </c>
      <c r="N18">
        <v>10.93358462425565</v>
      </c>
    </row>
    <row r="19" spans="1:14" x14ac:dyDescent="0.2">
      <c r="A19" s="23">
        <v>45238</v>
      </c>
      <c r="B19" s="24">
        <v>9.4037400000000007E-3</v>
      </c>
      <c r="C19" s="24">
        <v>146.51483200000001</v>
      </c>
      <c r="D19" s="24">
        <v>29.9424992</v>
      </c>
      <c r="E19" s="24">
        <v>10.649031000000001</v>
      </c>
      <c r="J19" s="26">
        <v>45241</v>
      </c>
      <c r="K19">
        <v>2.5499230250716209E-2</v>
      </c>
      <c r="L19">
        <v>185.70426940917969</v>
      </c>
      <c r="M19">
        <v>29.757917404174801</v>
      </c>
      <c r="N19">
        <v>10.9157977149746</v>
      </c>
    </row>
    <row r="20" spans="1:14" x14ac:dyDescent="0.2">
      <c r="A20" s="23"/>
      <c r="B20" s="25">
        <v>1.0724569999999999E-2</v>
      </c>
      <c r="C20" s="25">
        <v>154.95150100000001</v>
      </c>
      <c r="D20" s="25">
        <v>29.997999199999999</v>
      </c>
      <c r="E20" s="25">
        <v>10.6285287</v>
      </c>
      <c r="J20" s="26"/>
      <c r="K20">
        <f>AVERAGE(K15:K19)</f>
        <v>2.3719384148716927E-2</v>
      </c>
      <c r="L20">
        <f t="shared" ref="L20:N20" si="2">AVERAGE(L15:L19)</f>
        <v>191.63656616210938</v>
      </c>
      <c r="M20">
        <f t="shared" si="2"/>
        <v>29.864416503906249</v>
      </c>
      <c r="N20">
        <f t="shared" si="2"/>
        <v>10.938053683109896</v>
      </c>
    </row>
    <row r="21" spans="1:14" x14ac:dyDescent="0.2">
      <c r="A21" s="23">
        <v>45239</v>
      </c>
      <c r="B21" s="24">
        <v>9.1327999999999999E-3</v>
      </c>
      <c r="C21" s="24">
        <v>118.84910600000001</v>
      </c>
      <c r="D21" s="24">
        <v>29.880554199999999</v>
      </c>
      <c r="E21" s="24">
        <v>10.634608699999999</v>
      </c>
      <c r="J21" s="26">
        <v>45242</v>
      </c>
      <c r="K21">
        <v>2.349583059549332E-2</v>
      </c>
      <c r="L21">
        <v>203.18394470214841</v>
      </c>
      <c r="M21">
        <v>29.689582824707031</v>
      </c>
      <c r="N21">
        <v>10.884998845198981</v>
      </c>
    </row>
    <row r="22" spans="1:14" x14ac:dyDescent="0.2">
      <c r="A22" s="23">
        <v>45240</v>
      </c>
      <c r="B22" s="24">
        <v>1.0331730000000001E-2</v>
      </c>
      <c r="C22" s="24">
        <v>138.92247</v>
      </c>
      <c r="D22" s="24">
        <v>29.892082200000001</v>
      </c>
      <c r="E22" s="24">
        <v>10.6748917</v>
      </c>
      <c r="J22" s="26">
        <v>45243</v>
      </c>
      <c r="K22">
        <v>4.1008494794368737E-2</v>
      </c>
      <c r="L22">
        <v>199.951904296875</v>
      </c>
      <c r="M22">
        <v>29.650833129882809</v>
      </c>
      <c r="N22">
        <v>10.87241834048621</v>
      </c>
    </row>
    <row r="23" spans="1:14" x14ac:dyDescent="0.2">
      <c r="A23" s="23">
        <v>45241</v>
      </c>
      <c r="B23" s="24">
        <v>1.182924E-2</v>
      </c>
      <c r="C23" s="24">
        <v>149.92533900000001</v>
      </c>
      <c r="D23" s="24">
        <v>29.803749100000001</v>
      </c>
      <c r="E23" s="24">
        <v>10.660252399999999</v>
      </c>
      <c r="J23" s="26">
        <v>45244</v>
      </c>
      <c r="K23">
        <v>2.2123770788311958E-2</v>
      </c>
      <c r="L23">
        <v>230.9234619140625</v>
      </c>
      <c r="M23">
        <v>29.69416618347168</v>
      </c>
      <c r="N23">
        <v>10.858556199910099</v>
      </c>
    </row>
    <row r="24" spans="1:14" x14ac:dyDescent="0.2">
      <c r="A24" s="23">
        <v>45242</v>
      </c>
      <c r="B24" s="24">
        <v>8.4256799999999996E-3</v>
      </c>
      <c r="C24" s="24">
        <v>172.49298099999999</v>
      </c>
      <c r="D24" s="24">
        <v>29.747083700000001</v>
      </c>
      <c r="E24" s="24">
        <v>10.6329367</v>
      </c>
      <c r="J24" s="26">
        <v>45245</v>
      </c>
      <c r="K24">
        <v>2.954900078475475E-2</v>
      </c>
      <c r="L24">
        <v>207.60368347167969</v>
      </c>
      <c r="M24">
        <v>29.59958457946777</v>
      </c>
      <c r="N24">
        <v>10.826614325964959</v>
      </c>
    </row>
    <row r="25" spans="1:14" x14ac:dyDescent="0.2">
      <c r="A25" s="23">
        <v>45243</v>
      </c>
      <c r="B25" s="24">
        <v>7.8537999999999993E-3</v>
      </c>
      <c r="C25" s="24">
        <v>144.93133499999999</v>
      </c>
      <c r="D25" s="24">
        <v>29.717081100000001</v>
      </c>
      <c r="E25" s="24">
        <v>10.624269</v>
      </c>
      <c r="J25" s="26">
        <v>45246</v>
      </c>
      <c r="K25">
        <v>3.698209673166275E-2</v>
      </c>
      <c r="L25">
        <v>170.2978210449219</v>
      </c>
      <c r="M25">
        <v>29.569581985473629</v>
      </c>
      <c r="N25">
        <v>10.8125093870234</v>
      </c>
    </row>
    <row r="26" spans="1:14" x14ac:dyDescent="0.2">
      <c r="A26" s="23">
        <v>45244</v>
      </c>
      <c r="B26" s="24">
        <v>7.5781399999999997E-3</v>
      </c>
      <c r="C26" s="24">
        <v>155.27989199999999</v>
      </c>
      <c r="D26" s="24">
        <v>29.698333699999999</v>
      </c>
      <c r="E26" s="24">
        <v>10.611277400000001</v>
      </c>
      <c r="J26" s="26"/>
      <c r="K26">
        <f>AVERAGE(K21:K25)</f>
        <v>3.0631838738918303E-2</v>
      </c>
      <c r="L26">
        <f t="shared" ref="L26:N26" si="3">AVERAGE(L21:L25)</f>
        <v>202.39216308593751</v>
      </c>
      <c r="M26">
        <f t="shared" si="3"/>
        <v>29.640749740600587</v>
      </c>
      <c r="N26">
        <f t="shared" si="3"/>
        <v>10.85101941971673</v>
      </c>
    </row>
    <row r="27" spans="1:14" x14ac:dyDescent="0.2">
      <c r="A27" s="23">
        <v>45245</v>
      </c>
      <c r="B27" s="24">
        <v>9.4503399999999998E-3</v>
      </c>
      <c r="C27" s="24">
        <v>170.725281</v>
      </c>
      <c r="D27" s="24">
        <v>29.6691666</v>
      </c>
      <c r="E27" s="24">
        <v>10.5802324</v>
      </c>
      <c r="J27" s="26">
        <v>45247</v>
      </c>
      <c r="K27">
        <v>4.0745772421360023E-2</v>
      </c>
      <c r="L27">
        <v>118.3349914550781</v>
      </c>
      <c r="M27">
        <v>28.963333129882809</v>
      </c>
      <c r="N27">
        <v>10.809275204771019</v>
      </c>
    </row>
    <row r="28" spans="1:14" x14ac:dyDescent="0.2">
      <c r="A28" s="23">
        <v>45246</v>
      </c>
      <c r="B28" s="24">
        <v>9.2152499999999995E-3</v>
      </c>
      <c r="C28" s="24">
        <v>138.074814</v>
      </c>
      <c r="D28" s="24">
        <v>29.632082</v>
      </c>
      <c r="E28" s="24">
        <v>10.5657175</v>
      </c>
      <c r="J28" s="26">
        <v>45248</v>
      </c>
      <c r="K28">
        <v>3.1958363950252533E-2</v>
      </c>
      <c r="L28">
        <v>139.64332580566409</v>
      </c>
      <c r="M28">
        <v>28.88166618347168</v>
      </c>
      <c r="N28">
        <v>10.83716280897627</v>
      </c>
    </row>
    <row r="29" spans="1:14" x14ac:dyDescent="0.2">
      <c r="A29" s="23">
        <v>45247</v>
      </c>
      <c r="B29" s="24">
        <v>9.2626500000000007E-3</v>
      </c>
      <c r="C29" s="24">
        <v>188.42981</v>
      </c>
      <c r="D29" s="24">
        <v>29.015832899999999</v>
      </c>
      <c r="E29" s="24">
        <v>10.5611628</v>
      </c>
      <c r="J29" s="26">
        <v>45249</v>
      </c>
      <c r="K29">
        <v>3.301190584897995E-2</v>
      </c>
      <c r="L29">
        <v>167.40892028808591</v>
      </c>
      <c r="M29">
        <v>29.032915115356449</v>
      </c>
      <c r="N29">
        <v>10.873534852884919</v>
      </c>
    </row>
    <row r="30" spans="1:14" x14ac:dyDescent="0.2">
      <c r="A30" s="23">
        <v>45248</v>
      </c>
      <c r="B30" s="24">
        <v>8.6040800000000001E-3</v>
      </c>
      <c r="C30" s="24">
        <v>166.35817</v>
      </c>
      <c r="D30" s="24">
        <v>28.9066677</v>
      </c>
      <c r="E30" s="24">
        <v>10.589698200000001</v>
      </c>
      <c r="J30" s="26">
        <v>45250</v>
      </c>
      <c r="K30">
        <v>1.9163539633154869E-2</v>
      </c>
      <c r="L30">
        <v>163.32731628417969</v>
      </c>
      <c r="M30">
        <v>28.711664199829102</v>
      </c>
      <c r="N30">
        <v>10.903016207165869</v>
      </c>
    </row>
    <row r="31" spans="1:14" x14ac:dyDescent="0.2">
      <c r="A31" s="23"/>
      <c r="B31" s="25">
        <v>9.1683700000000003E-3</v>
      </c>
      <c r="C31" s="25">
        <v>154.39892</v>
      </c>
      <c r="D31" s="25">
        <v>29.5962633</v>
      </c>
      <c r="E31" s="25">
        <v>10.6135047</v>
      </c>
      <c r="J31" s="26">
        <v>45251</v>
      </c>
      <c r="K31">
        <v>2.6353744789958E-2</v>
      </c>
      <c r="L31">
        <v>204.45416259765619</v>
      </c>
      <c r="M31">
        <v>28.4566650390625</v>
      </c>
      <c r="N31">
        <v>10.9244369900763</v>
      </c>
    </row>
    <row r="32" spans="1:14" x14ac:dyDescent="0.2">
      <c r="A32" s="23">
        <v>45249</v>
      </c>
      <c r="B32" s="24">
        <v>1.0359210000000001E-2</v>
      </c>
      <c r="C32" s="24">
        <v>200.37117000000001</v>
      </c>
      <c r="D32" s="24">
        <v>29.068748500000002</v>
      </c>
      <c r="E32" s="24">
        <v>10.6265862</v>
      </c>
      <c r="J32" s="26"/>
      <c r="K32">
        <f>AVERAGE(K27:K31)</f>
        <v>3.0246665328741075E-2</v>
      </c>
      <c r="L32">
        <f t="shared" ref="L32:N32" si="4">AVERAGE(L27:L31)</f>
        <v>158.63374328613281</v>
      </c>
      <c r="M32">
        <f t="shared" si="4"/>
        <v>28.809248733520509</v>
      </c>
      <c r="N32">
        <f t="shared" si="4"/>
        <v>10.869485212774876</v>
      </c>
    </row>
    <row r="33" spans="1:14" x14ac:dyDescent="0.2">
      <c r="A33" s="23">
        <v>45250</v>
      </c>
      <c r="B33" s="24">
        <v>9.6284400000000003E-3</v>
      </c>
      <c r="C33" s="24">
        <v>230.239609</v>
      </c>
      <c r="D33" s="24">
        <v>28.7237492</v>
      </c>
      <c r="E33" s="24">
        <v>10.656946899999999</v>
      </c>
      <c r="J33" s="26">
        <v>45252</v>
      </c>
      <c r="K33">
        <v>2.6062523946166039E-2</v>
      </c>
      <c r="L33">
        <v>196.74797058105469</v>
      </c>
      <c r="M33">
        <v>28.870416641235352</v>
      </c>
      <c r="N33">
        <v>10.925525981897581</v>
      </c>
    </row>
    <row r="34" spans="1:14" x14ac:dyDescent="0.2">
      <c r="A34" s="23">
        <v>45251</v>
      </c>
      <c r="B34" s="24">
        <v>1.1368029999999999E-2</v>
      </c>
      <c r="C34" s="24">
        <v>153.26759300000001</v>
      </c>
      <c r="D34" s="24">
        <v>28.453750599999999</v>
      </c>
      <c r="E34" s="24">
        <v>10.6804545</v>
      </c>
      <c r="J34" s="26">
        <v>45253</v>
      </c>
      <c r="K34">
        <v>2.4928716942667961E-2</v>
      </c>
      <c r="L34">
        <v>182.54888916015619</v>
      </c>
      <c r="M34">
        <v>29.04749870300293</v>
      </c>
      <c r="N34">
        <v>10.931013636479211</v>
      </c>
    </row>
    <row r="35" spans="1:14" x14ac:dyDescent="0.2">
      <c r="A35" s="23">
        <v>45252</v>
      </c>
      <c r="B35" s="24">
        <v>1.2239369999999999E-2</v>
      </c>
      <c r="C35" s="24">
        <v>199.71983299999999</v>
      </c>
      <c r="D35" s="24">
        <v>28.8570843</v>
      </c>
      <c r="E35" s="24">
        <v>10.6833733</v>
      </c>
      <c r="J35" s="26">
        <v>45254</v>
      </c>
      <c r="K35">
        <v>2.4482294917106628E-2</v>
      </c>
      <c r="L35">
        <v>82.139839172363281</v>
      </c>
      <c r="M35">
        <v>29.21583366394043</v>
      </c>
      <c r="N35">
        <v>10.94915432664126</v>
      </c>
    </row>
    <row r="36" spans="1:14" x14ac:dyDescent="0.2">
      <c r="A36" s="23">
        <v>45253</v>
      </c>
      <c r="B36" s="24">
        <v>9.9726999999999993E-3</v>
      </c>
      <c r="C36" s="24">
        <v>211.76776100000001</v>
      </c>
      <c r="D36" s="24">
        <v>29.0287495</v>
      </c>
      <c r="E36" s="24">
        <v>10.690323299999999</v>
      </c>
      <c r="J36" s="26">
        <v>45255</v>
      </c>
      <c r="K36">
        <v>2.4411836639046669E-2</v>
      </c>
      <c r="L36">
        <v>142.14060974121091</v>
      </c>
      <c r="M36">
        <v>29.170415878295898</v>
      </c>
      <c r="N36">
        <v>10.89673830048908</v>
      </c>
    </row>
    <row r="37" spans="1:14" x14ac:dyDescent="0.2">
      <c r="A37" s="23">
        <v>45254</v>
      </c>
      <c r="B37" s="24">
        <v>1.0120000000000001E-2</v>
      </c>
      <c r="C37" s="24">
        <v>181.64022800000001</v>
      </c>
      <c r="D37" s="24">
        <v>29.2046165</v>
      </c>
      <c r="E37" s="24">
        <v>10.694403400000001</v>
      </c>
      <c r="J37" s="26">
        <v>45256</v>
      </c>
      <c r="K37">
        <v>3.6125190556049347E-2</v>
      </c>
      <c r="L37">
        <v>119.6574630737305</v>
      </c>
      <c r="M37">
        <v>29.06333160400391</v>
      </c>
      <c r="N37">
        <v>10.85657397244969</v>
      </c>
    </row>
    <row r="38" spans="1:14" x14ac:dyDescent="0.2">
      <c r="A38" s="24"/>
      <c r="B38" s="25">
        <v>1.066571E-2</v>
      </c>
      <c r="C38" s="25">
        <v>195.32700500000001</v>
      </c>
      <c r="D38" s="25">
        <v>28.853590000000001</v>
      </c>
      <c r="E38" s="25">
        <v>10.681100300000001</v>
      </c>
      <c r="K38">
        <f>AVERAGE(K33:K37)</f>
        <v>2.7202112600207329E-2</v>
      </c>
      <c r="L38">
        <f t="shared" ref="L38:N38" si="5">AVERAGE(L33:L37)</f>
        <v>144.64695434570311</v>
      </c>
      <c r="M38">
        <f t="shared" si="5"/>
        <v>29.073499298095705</v>
      </c>
      <c r="N38">
        <f t="shared" si="5"/>
        <v>10.911801243591363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a1651bf-58af-435b-86a8-3e9334b4b732}" enabled="0" method="" siteId="{9a1651bf-58af-435b-86a8-3e9334b4b7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Average data</vt:lpstr>
      <vt:lpstr>Fluxes</vt:lpstr>
      <vt:lpstr>Grain size</vt:lpstr>
      <vt:lpstr>XRF_counts and geomean</vt:lpstr>
      <vt:lpstr>ADCP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Virginia Sanchez Barranco</dc:creator>
  <cp:lastModifiedBy>Virginia Sanchez Barranco</cp:lastModifiedBy>
  <dcterms:created xsi:type="dcterms:W3CDTF">2025-09-15T09:40:47Z</dcterms:created>
  <dcterms:modified xsi:type="dcterms:W3CDTF">2025-09-15T11:34:25Z</dcterms:modified>
</cp:coreProperties>
</file>