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schellenberg\Downloads\"/>
    </mc:Choice>
  </mc:AlternateContent>
  <xr:revisionPtr revIDLastSave="0" documentId="13_ncr:1_{3E61D7BC-6B62-46E7-8755-0F7D5ECD83A0}" xr6:coauthVersionLast="47" xr6:coauthVersionMax="47" xr10:uidLastSave="{00000000-0000-0000-0000-000000000000}"/>
  <bookViews>
    <workbookView xWindow="12675" yWindow="3675" windowWidth="43200" windowHeight="17145" xr2:uid="{FD0D5C6D-1BFD-4C2C-8CF5-1A003F725A48}"/>
  </bookViews>
  <sheets>
    <sheet name="Title" sheetId="8" r:id="rId1"/>
    <sheet name="Bacterial pathogens" sheetId="3" r:id="rId2"/>
    <sheet name="ARG predictors" sheetId="2" r:id="rId3"/>
    <sheet name="ARG classes on plasmids" sheetId="4" r:id="rId4"/>
    <sheet name="Bacterial Genus RPM" sheetId="6" r:id="rId5"/>
    <sheet name="Eukar pathogens" sheetId="7" r:id="rId6"/>
    <sheet name="ARG predictors tax" sheetId="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5" i="7" l="1"/>
  <c r="AW5" i="7"/>
  <c r="CB5" i="7"/>
  <c r="S6" i="7"/>
  <c r="AW6" i="7"/>
  <c r="CB6" i="7"/>
  <c r="S7" i="7"/>
  <c r="AW7" i="7"/>
  <c r="CB7" i="7"/>
  <c r="S8" i="7"/>
  <c r="AW8" i="7"/>
  <c r="CB8" i="7"/>
  <c r="S9" i="7"/>
  <c r="AW9" i="7"/>
  <c r="CB9" i="7"/>
  <c r="S10" i="7"/>
  <c r="AW10" i="7"/>
  <c r="CB10" i="7"/>
  <c r="S11" i="7"/>
  <c r="AW11" i="7"/>
  <c r="CB11" i="7"/>
  <c r="S12" i="7"/>
  <c r="AW12" i="7"/>
  <c r="CB12" i="7"/>
  <c r="S13" i="7"/>
  <c r="AW13" i="7"/>
  <c r="CB13" i="7"/>
  <c r="S14" i="7"/>
  <c r="AW14" i="7"/>
  <c r="CB14" i="7"/>
  <c r="S15" i="7"/>
  <c r="AW15" i="7"/>
  <c r="CB15" i="7"/>
  <c r="S16" i="7"/>
  <c r="AW16" i="7"/>
  <c r="CB16" i="7"/>
  <c r="S17" i="7"/>
  <c r="AW17" i="7"/>
  <c r="CB17" i="7"/>
  <c r="S18" i="7"/>
  <c r="AW18" i="7"/>
  <c r="CB18" i="7"/>
  <c r="S19" i="7"/>
  <c r="AW19" i="7"/>
  <c r="CB19" i="7"/>
  <c r="S20" i="7"/>
  <c r="AW20" i="7"/>
  <c r="CB20" i="7"/>
  <c r="S21" i="7"/>
  <c r="AW21" i="7"/>
  <c r="CB21" i="7"/>
  <c r="S22" i="7"/>
  <c r="AW22" i="7"/>
  <c r="CB22" i="7"/>
  <c r="S23" i="7"/>
  <c r="AW23" i="7"/>
  <c r="CB23" i="7"/>
  <c r="S24" i="7"/>
  <c r="AW24" i="7"/>
  <c r="CB24" i="7"/>
  <c r="S25" i="7"/>
  <c r="AW25" i="7"/>
  <c r="CB25" i="7"/>
  <c r="S26" i="7"/>
  <c r="AW26" i="7"/>
  <c r="CB26" i="7"/>
  <c r="S27" i="7"/>
  <c r="AW27" i="7"/>
  <c r="CB27" i="7"/>
  <c r="S28" i="7"/>
  <c r="AW28" i="7"/>
  <c r="CB28" i="7"/>
  <c r="S29" i="7"/>
  <c r="AW29" i="7"/>
  <c r="CB29" i="7"/>
  <c r="S30" i="7"/>
  <c r="AW30" i="7"/>
  <c r="CB30" i="7"/>
  <c r="S31" i="7"/>
  <c r="AW31" i="7"/>
  <c r="CB31" i="7"/>
  <c r="S32" i="7"/>
  <c r="AW32" i="7"/>
  <c r="CB32" i="7"/>
  <c r="S33" i="7"/>
  <c r="AW33" i="7"/>
  <c r="CB33" i="7"/>
  <c r="S34" i="7"/>
  <c r="AW34" i="7"/>
  <c r="CB34" i="7"/>
  <c r="S35" i="7"/>
  <c r="AW35" i="7"/>
  <c r="CB35" i="7"/>
  <c r="S36" i="7"/>
  <c r="AW36" i="7"/>
  <c r="CB36" i="7"/>
  <c r="S37" i="7"/>
  <c r="AW37" i="7"/>
  <c r="CB37" i="7"/>
  <c r="S38" i="7"/>
  <c r="AW38" i="7"/>
  <c r="CB38" i="7"/>
  <c r="S39" i="7"/>
  <c r="AW39" i="7"/>
  <c r="CB39" i="7"/>
  <c r="S40" i="7"/>
  <c r="AW40" i="7"/>
  <c r="CB40" i="7"/>
  <c r="S41" i="7"/>
  <c r="AW41" i="7"/>
  <c r="CB41" i="7"/>
  <c r="S42" i="7"/>
  <c r="AW42" i="7"/>
  <c r="CB42" i="7"/>
  <c r="S43" i="7"/>
  <c r="AW43" i="7"/>
  <c r="CB43" i="7"/>
  <c r="S44" i="7"/>
  <c r="AW44" i="7"/>
  <c r="CB44" i="7"/>
  <c r="S45" i="7"/>
  <c r="AW45" i="7"/>
  <c r="CB45" i="7"/>
  <c r="S46" i="7"/>
  <c r="AW46" i="7"/>
  <c r="CB46" i="7"/>
  <c r="S47" i="7"/>
  <c r="AW47" i="7"/>
  <c r="CB47" i="7"/>
  <c r="S48" i="7"/>
  <c r="AW48" i="7"/>
  <c r="CB48" i="7"/>
  <c r="S49" i="7"/>
  <c r="AW49" i="7"/>
  <c r="CB49" i="7"/>
  <c r="S50" i="7"/>
  <c r="AW50" i="7"/>
  <c r="CB50" i="7"/>
  <c r="S51" i="7"/>
  <c r="AW51" i="7"/>
  <c r="CB51" i="7"/>
  <c r="S52" i="7"/>
  <c r="AW52" i="7"/>
  <c r="CB52" i="7"/>
  <c r="S53" i="7"/>
  <c r="AW53" i="7"/>
  <c r="CB53" i="7"/>
  <c r="S54" i="7"/>
  <c r="AW54" i="7"/>
  <c r="CB54" i="7"/>
  <c r="S55" i="7"/>
  <c r="AW55" i="7"/>
  <c r="CB55" i="7"/>
  <c r="CB56" i="7" l="1"/>
  <c r="CC7" i="7" s="1"/>
  <c r="AW56" i="7"/>
  <c r="AX5" i="7" s="1"/>
  <c r="S56" i="7"/>
  <c r="T5" i="7" s="1"/>
  <c r="T7" i="7" l="1"/>
  <c r="AX7" i="7"/>
  <c r="AY8" i="7" s="1"/>
  <c r="T6" i="7"/>
  <c r="U8" i="7" s="1"/>
  <c r="CC6" i="7"/>
  <c r="CC5" i="7"/>
  <c r="CD8" i="7" s="1"/>
  <c r="AX6" i="7"/>
  <c r="A227" i="3" l="1"/>
  <c r="A218" i="3"/>
  <c r="A213" i="3"/>
  <c r="A204" i="3"/>
  <c r="A199" i="3"/>
  <c r="A180" i="3"/>
  <c r="AA54" i="3"/>
  <c r="Z54" i="3"/>
  <c r="AA53" i="3"/>
  <c r="Z53" i="3"/>
  <c r="AA52" i="3"/>
  <c r="Z52" i="3"/>
  <c r="AA51" i="3"/>
  <c r="Z51" i="3"/>
  <c r="AA50" i="3"/>
  <c r="Z50" i="3"/>
  <c r="AA49" i="3"/>
  <c r="Z49" i="3"/>
  <c r="AA48" i="3"/>
  <c r="Z48" i="3"/>
  <c r="AA47" i="3"/>
  <c r="Z47" i="3"/>
  <c r="AA46" i="3"/>
  <c r="Z46" i="3"/>
  <c r="AA45" i="3"/>
  <c r="Z45" i="3"/>
  <c r="AA44" i="3"/>
  <c r="Z44" i="3"/>
  <c r="AA43" i="3"/>
  <c r="Z43" i="3"/>
  <c r="AA42" i="3"/>
  <c r="Z42" i="3"/>
  <c r="AA41" i="3"/>
  <c r="Z41" i="3"/>
  <c r="AA40" i="3"/>
  <c r="Z40" i="3"/>
  <c r="AA39" i="3"/>
  <c r="Z39" i="3"/>
  <c r="AA38" i="3"/>
  <c r="Z38" i="3"/>
  <c r="AA37" i="3"/>
  <c r="Z37" i="3"/>
  <c r="AA36" i="3"/>
  <c r="Z36" i="3"/>
  <c r="AA35" i="3"/>
  <c r="Z35" i="3"/>
  <c r="AA34" i="3"/>
  <c r="Z34" i="3"/>
  <c r="AA33" i="3"/>
  <c r="Z33" i="3"/>
  <c r="AA32" i="3"/>
  <c r="Z32" i="3"/>
  <c r="AA31" i="3"/>
  <c r="Z31" i="3"/>
  <c r="AA30" i="3"/>
  <c r="Z30" i="3"/>
  <c r="AA29" i="3"/>
  <c r="Z29" i="3"/>
  <c r="AA28" i="3"/>
  <c r="Z28" i="3"/>
  <c r="AA27" i="3"/>
  <c r="Z27" i="3"/>
  <c r="AA26" i="3"/>
  <c r="Z26" i="3"/>
  <c r="AA25" i="3"/>
  <c r="Z25" i="3"/>
  <c r="AA24" i="3"/>
  <c r="Z24" i="3"/>
  <c r="AA23" i="3"/>
  <c r="Z23" i="3"/>
  <c r="AA22" i="3"/>
  <c r="Z22" i="3"/>
  <c r="AA21" i="3"/>
  <c r="Z21" i="3"/>
  <c r="AA20" i="3"/>
  <c r="Z20" i="3"/>
  <c r="AA19" i="3"/>
  <c r="Z19" i="3"/>
  <c r="AA18" i="3"/>
  <c r="Z18" i="3"/>
  <c r="AA17" i="3"/>
  <c r="Z17" i="3"/>
  <c r="AA16" i="3"/>
  <c r="Z16" i="3"/>
  <c r="AA15" i="3"/>
  <c r="Z15" i="3"/>
  <c r="AA14" i="3"/>
  <c r="Z14" i="3"/>
  <c r="AA13" i="3"/>
  <c r="Z13" i="3"/>
  <c r="AA12" i="3"/>
  <c r="Z12" i="3"/>
  <c r="AA11" i="3"/>
  <c r="Z11" i="3"/>
  <c r="AA10" i="3"/>
  <c r="Z10" i="3"/>
  <c r="AA9" i="3"/>
  <c r="Z9" i="3"/>
  <c r="AA8" i="3"/>
  <c r="Z8" i="3"/>
  <c r="AA7" i="3"/>
  <c r="Z7" i="3"/>
  <c r="AA6" i="3"/>
  <c r="Z6" i="3"/>
  <c r="AA5" i="3"/>
  <c r="Z5" i="3"/>
  <c r="AA4" i="3"/>
  <c r="Z4" i="3"/>
</calcChain>
</file>

<file path=xl/sharedStrings.xml><?xml version="1.0" encoding="utf-8"?>
<sst xmlns="http://schemas.openxmlformats.org/spreadsheetml/2006/main" count="967" uniqueCount="315">
  <si>
    <t>loc_order</t>
  </si>
  <si>
    <t>Sample Name</t>
  </si>
  <si>
    <t>Location</t>
  </si>
  <si>
    <t>Date</t>
  </si>
  <si>
    <t>Campylobacter jejuni</t>
  </si>
  <si>
    <t>Mannheimia haemolytica</t>
  </si>
  <si>
    <t>Flavobacterium columnare</t>
  </si>
  <si>
    <t>Aeromonas hydrophila</t>
  </si>
  <si>
    <t>Listeria monocytogenes</t>
  </si>
  <si>
    <t>Aeromonas salmonicida</t>
  </si>
  <si>
    <t>Streptococcus pneumoniae</t>
  </si>
  <si>
    <t>Bordetella bronchiseptica</t>
  </si>
  <si>
    <t>Pasteurella multocida</t>
  </si>
  <si>
    <t>Streptococcus pyogenes</t>
  </si>
  <si>
    <t>Pseudomonas aeruginosa</t>
  </si>
  <si>
    <t>Vibrio anguillarum</t>
  </si>
  <si>
    <t>Brucella abortus</t>
  </si>
  <si>
    <t>Clostridium botulinum</t>
  </si>
  <si>
    <t>Vibrio cholerae</t>
  </si>
  <si>
    <t>Legionella pneumophila</t>
  </si>
  <si>
    <t>Staphylococcus aureus</t>
  </si>
  <si>
    <t>Vibrio parahaemolyticus</t>
  </si>
  <si>
    <t>Photobacterium damselae</t>
  </si>
  <si>
    <t>Escherichia coli</t>
  </si>
  <si>
    <t>sum</t>
  </si>
  <si>
    <t>richness</t>
  </si>
  <si>
    <t>Cu22_2_47</t>
  </si>
  <si>
    <t>Playa Kanoa</t>
  </si>
  <si>
    <t>Playa Kanoa (14-11-22)</t>
  </si>
  <si>
    <t>Cu22_2_32</t>
  </si>
  <si>
    <t>Playa Kanoa (07-11-22)</t>
  </si>
  <si>
    <t>Cu23S_1</t>
  </si>
  <si>
    <t>Playa Kalki</t>
  </si>
  <si>
    <t>Playa Kalki (05-04-23)</t>
  </si>
  <si>
    <t>Cu22_2_2812-KAL</t>
  </si>
  <si>
    <t>Playa Kalki (28-12-22)</t>
  </si>
  <si>
    <t>Cu22_2_2012-KAL</t>
  </si>
  <si>
    <t>Playa Kalki (20-12-22)</t>
  </si>
  <si>
    <t>Cu22_2_1312-KAL</t>
  </si>
  <si>
    <t>Playa Kalki (13-12-22)</t>
  </si>
  <si>
    <t>Cu22_2_45</t>
  </si>
  <si>
    <t>Playa Kalki (14-11-22)</t>
  </si>
  <si>
    <t>Cu22_2_33</t>
  </si>
  <si>
    <t>Playa Kalki (07-11-22)</t>
  </si>
  <si>
    <t>Cu22_2_28</t>
  </si>
  <si>
    <t>Playa Kalki (02-11-22)</t>
  </si>
  <si>
    <t>Cu23S_2</t>
  </si>
  <si>
    <t>Playa Porto Marie</t>
  </si>
  <si>
    <t>Playa Porto Marie (05-04-23)</t>
  </si>
  <si>
    <t>Cu22_2_46</t>
  </si>
  <si>
    <t>Playa Porto Marie (14-11-22)</t>
  </si>
  <si>
    <t>Cu22_2_34</t>
  </si>
  <si>
    <t>Playa Porto Marie (07-11-22)</t>
  </si>
  <si>
    <t>Cu22_2_17</t>
  </si>
  <si>
    <t>Playa Porto Marie (29-10-22)</t>
  </si>
  <si>
    <t>Cu22_2_8</t>
  </si>
  <si>
    <t>Playa Porto Marie (25-10-22)</t>
  </si>
  <si>
    <t>Cu22_2_39</t>
  </si>
  <si>
    <t>Boka Sami</t>
  </si>
  <si>
    <t>Boka Sami (09-11-22)</t>
  </si>
  <si>
    <t>Cu22_2_21</t>
  </si>
  <si>
    <t>Boka Sami (31-10-22)</t>
  </si>
  <si>
    <t>Cu23S_4</t>
  </si>
  <si>
    <t>Piscadera Beach</t>
  </si>
  <si>
    <t>Piscadera Beach (05-04-23)</t>
  </si>
  <si>
    <t>Cu22_2_48</t>
  </si>
  <si>
    <t>Piscadera Beach (14-11-22)</t>
  </si>
  <si>
    <t>Cu22_2_37</t>
  </si>
  <si>
    <t>Piscadera Beach (08-11-22)</t>
  </si>
  <si>
    <t>Cu22_2_24</t>
  </si>
  <si>
    <t>Piscadera Beach (01-11-22)</t>
  </si>
  <si>
    <t>Cu22_2_11</t>
  </si>
  <si>
    <t>Piscadera Beach (26-10-22)</t>
  </si>
  <si>
    <t>Cu23S_10</t>
  </si>
  <si>
    <t>Punda Beach</t>
  </si>
  <si>
    <t>Punda Beach (06-04-23)</t>
  </si>
  <si>
    <t>Cu22_2_2812-PB</t>
  </si>
  <si>
    <t>Punda Beach (28-12-22)</t>
  </si>
  <si>
    <t>Cu22_2_2012-PB</t>
  </si>
  <si>
    <t>Punda Beach (20-12-22)</t>
  </si>
  <si>
    <t>Cu22_2_1312-PB</t>
  </si>
  <si>
    <t>Punda Beach (13-12-22)</t>
  </si>
  <si>
    <t>Cu22_2_36</t>
  </si>
  <si>
    <t>Punda Beach (08-11-22)</t>
  </si>
  <si>
    <t>Cu22_2_23</t>
  </si>
  <si>
    <t>Punda Beach (01-11-22)</t>
  </si>
  <si>
    <t>Cu22_2_10</t>
  </si>
  <si>
    <t>Punda Beach (26-10-22)</t>
  </si>
  <si>
    <t>Cu22_2_59</t>
  </si>
  <si>
    <t>Nieuw Nederland</t>
  </si>
  <si>
    <t>Nieuw Nederland (16-11-22)</t>
  </si>
  <si>
    <t>Cu22_2_20</t>
  </si>
  <si>
    <t>Nieuw Nederland (31-10-22)</t>
  </si>
  <si>
    <t>Cu22_2_58</t>
  </si>
  <si>
    <t>Marie Pampoen</t>
  </si>
  <si>
    <t>Marie Pampoen (16-11-22)</t>
  </si>
  <si>
    <t>Cu22_2_42</t>
  </si>
  <si>
    <t>Marie Pampoen (09-11-22)</t>
  </si>
  <si>
    <t>Cu22_2_57</t>
  </si>
  <si>
    <t>Effluent channel</t>
  </si>
  <si>
    <t>Effluent channel (16-11-22)</t>
  </si>
  <si>
    <t>Cu22_2_41</t>
  </si>
  <si>
    <t>Effluent channel (09-11-22)</t>
  </si>
  <si>
    <t>Cu23S_7</t>
  </si>
  <si>
    <t>Mambo Beach</t>
  </si>
  <si>
    <t>Mambo Beach (06-04-23)</t>
  </si>
  <si>
    <t>Cu22_2_2712-MB</t>
  </si>
  <si>
    <t>Mambo Beach (27-12-22)</t>
  </si>
  <si>
    <t>Cu22_2_1912-MB</t>
  </si>
  <si>
    <t>Mambo Beach (19-12-22)</t>
  </si>
  <si>
    <t>Cu22_2_1212-MB</t>
  </si>
  <si>
    <t>Mambo Beach (12-12-22)</t>
  </si>
  <si>
    <t>Cu22_2_56</t>
  </si>
  <si>
    <t>Mambo Beach (16-11-22)</t>
  </si>
  <si>
    <t>Cu22_2_40</t>
  </si>
  <si>
    <t>Mambo Beach (09-11-22)</t>
  </si>
  <si>
    <t>Cu22_2_19</t>
  </si>
  <si>
    <t>Mambo Beach (31-10-22)</t>
  </si>
  <si>
    <t>Cu22_2_3</t>
  </si>
  <si>
    <t>Mambo Beach (24-10-22)</t>
  </si>
  <si>
    <t>Cu22_2_31</t>
  </si>
  <si>
    <t>Spanse water</t>
  </si>
  <si>
    <t>Spaanse water (07-11-22)</t>
  </si>
  <si>
    <t>Cu22_2_25</t>
  </si>
  <si>
    <t>Spaanse water (02-11-22)</t>
  </si>
  <si>
    <t>Cu23S_5</t>
  </si>
  <si>
    <t>Directeurs Baai</t>
  </si>
  <si>
    <t>Directeurs Baai (06-04-23)</t>
  </si>
  <si>
    <t>Cu22_2_2712-DB</t>
  </si>
  <si>
    <t>Directeurs Baai (27-12-22)</t>
  </si>
  <si>
    <t>Cu22_2_1912-DB</t>
  </si>
  <si>
    <t>Directeurs Baai (19-12-22)</t>
  </si>
  <si>
    <t>Cu22_2_1212-DB</t>
  </si>
  <si>
    <t>Directeurs Baai (12-12-22)</t>
  </si>
  <si>
    <t>Cu22_2_35</t>
  </si>
  <si>
    <t>Directeurs Baai (08-11-22)</t>
  </si>
  <si>
    <t>Cu22_2_22</t>
  </si>
  <si>
    <t>Directeurs Baai (01-11-22)</t>
  </si>
  <si>
    <t>Cu22_2_9</t>
  </si>
  <si>
    <t>Directeurs Baai (26-10-22)</t>
  </si>
  <si>
    <t>CARD</t>
  </si>
  <si>
    <t>Spaanse water</t>
  </si>
  <si>
    <t>MLS resistance</t>
  </si>
  <si>
    <t>Beta-lactam resistance</t>
  </si>
  <si>
    <t>Tetracycline resistance</t>
  </si>
  <si>
    <t>Aminoglycoside resistance</t>
  </si>
  <si>
    <t>Quinolone resistance</t>
  </si>
  <si>
    <t>Trimethoprim resistance</t>
  </si>
  <si>
    <t>Polymyxin resistance</t>
  </si>
  <si>
    <t>DeepARG</t>
  </si>
  <si>
    <t>MLS</t>
  </si>
  <si>
    <t>Bacitracin resistance</t>
  </si>
  <si>
    <t>Fosmidomycin resistance</t>
  </si>
  <si>
    <t>Phenicol resistance</t>
  </si>
  <si>
    <t>Fosfomycin resistance</t>
  </si>
  <si>
    <t>Diaminopyrimidine resistance</t>
  </si>
  <si>
    <t>Rifamycin resistance</t>
  </si>
  <si>
    <t>Sulfonamide resistance</t>
  </si>
  <si>
    <t>ARG class</t>
  </si>
  <si>
    <t>Row Labels</t>
  </si>
  <si>
    <t>Fusidic acid resistance</t>
  </si>
  <si>
    <t>Viomycin resistance</t>
  </si>
  <si>
    <t>Bleomycin resistance</t>
  </si>
  <si>
    <t>Halieaceae_g</t>
  </si>
  <si>
    <t>Alteromonas</t>
  </si>
  <si>
    <t>Cand. Pelagibacterales_f_g</t>
  </si>
  <si>
    <t>Synechococcus</t>
  </si>
  <si>
    <t>Actinomycetota_c_o_f_g</t>
  </si>
  <si>
    <t>Flavobacteriales_f_g</t>
  </si>
  <si>
    <t>Acidimicrobiaceae_g</t>
  </si>
  <si>
    <t>Prochlorococcaceae_g</t>
  </si>
  <si>
    <t>Bacteria_k_p_c_o_f_g</t>
  </si>
  <si>
    <t>Alphaproteobacteria_o_f_g</t>
  </si>
  <si>
    <t>Cand. Pelagibacteraceae_g</t>
  </si>
  <si>
    <t>Cryomorphaceae_g</t>
  </si>
  <si>
    <t>Flavobacteriaceae_g</t>
  </si>
  <si>
    <t>Pseudomonadota_c_o_f_g</t>
  </si>
  <si>
    <t>Bacteroidota_c_o_f_g</t>
  </si>
  <si>
    <t>Gammaproteobacteria_o_f_g</t>
  </si>
  <si>
    <t>Cand. Pelagibacter</t>
  </si>
  <si>
    <t>Paracoccaceae_g</t>
  </si>
  <si>
    <t>Prochlorococcus</t>
  </si>
  <si>
    <t>other</t>
  </si>
  <si>
    <t>hookworm</t>
  </si>
  <si>
    <t>loc number</t>
  </si>
  <si>
    <t>Fungi</t>
  </si>
  <si>
    <t>Histoplasma</t>
  </si>
  <si>
    <t>Blastomyces</t>
  </si>
  <si>
    <t>Coccidioides</t>
  </si>
  <si>
    <t>Trichophyton</t>
  </si>
  <si>
    <t>Cryptococcus</t>
  </si>
  <si>
    <t>Malassezia</t>
  </si>
  <si>
    <t>Absidia</t>
  </si>
  <si>
    <t>Pneumocystis</t>
  </si>
  <si>
    <t>Candida</t>
  </si>
  <si>
    <t>Saprolegnia</t>
  </si>
  <si>
    <t>Aspergillus</t>
  </si>
  <si>
    <t>Fusarium</t>
  </si>
  <si>
    <t>Mucor</t>
  </si>
  <si>
    <t>Rhizopus</t>
  </si>
  <si>
    <t>Aphanomyces</t>
  </si>
  <si>
    <t>%</t>
  </si>
  <si>
    <t>Parasites</t>
  </si>
  <si>
    <t>Dictyocaulus</t>
  </si>
  <si>
    <t>Cooperia</t>
  </si>
  <si>
    <t>Enterobius</t>
  </si>
  <si>
    <t>Wuchereria</t>
  </si>
  <si>
    <t>Dirofilaria</t>
  </si>
  <si>
    <t>Mite</t>
  </si>
  <si>
    <t>Bothriocephalus</t>
  </si>
  <si>
    <t>Brugia</t>
  </si>
  <si>
    <t>Ostertagia</t>
  </si>
  <si>
    <t>Toxocara</t>
  </si>
  <si>
    <t>Lice</t>
  </si>
  <si>
    <t>Trichuris</t>
  </si>
  <si>
    <t>Fasciola</t>
  </si>
  <si>
    <t>Haemonchus</t>
  </si>
  <si>
    <t>Strongyloides</t>
  </si>
  <si>
    <t>Ctenocephalides</t>
  </si>
  <si>
    <t>Taenia</t>
  </si>
  <si>
    <t>Ancylostoma</t>
  </si>
  <si>
    <t>Ixodes</t>
  </si>
  <si>
    <t>Sarcoptes</t>
  </si>
  <si>
    <t>Onchocerca</t>
  </si>
  <si>
    <t>Trichinella</t>
  </si>
  <si>
    <t>Schistosoma</t>
  </si>
  <si>
    <t>Necator</t>
  </si>
  <si>
    <t>protozoa</t>
  </si>
  <si>
    <t>Spironucleus</t>
  </si>
  <si>
    <t>Cryptosporidium parvum</t>
  </si>
  <si>
    <t>Toxoplasma</t>
  </si>
  <si>
    <t>Cryptocaryon</t>
  </si>
  <si>
    <t>Trypanosoma cruzi</t>
  </si>
  <si>
    <t>Henneguya</t>
  </si>
  <si>
    <t>Trypanosoma brucei</t>
  </si>
  <si>
    <t>Cystoisospora</t>
  </si>
  <si>
    <t>Entamoeba histolytica</t>
  </si>
  <si>
    <t>Neospora</t>
  </si>
  <si>
    <t>Toxoplasma gondii</t>
  </si>
  <si>
    <t>Neospora caninum</t>
  </si>
  <si>
    <t>Leishmania</t>
  </si>
  <si>
    <t>Giardia</t>
  </si>
  <si>
    <t>Eimeria</t>
  </si>
  <si>
    <t>Babesia</t>
  </si>
  <si>
    <t>Trich. vaginalis</t>
  </si>
  <si>
    <t>Entamoeba</t>
  </si>
  <si>
    <t>Trypanosoma</t>
  </si>
  <si>
    <t>Trichomonas</t>
  </si>
  <si>
    <t>Anaplasma</t>
  </si>
  <si>
    <t>Cryptosporidium</t>
  </si>
  <si>
    <t>Plasmodium</t>
  </si>
  <si>
    <t>Ichthyophthirius</t>
  </si>
  <si>
    <t>Naegleria</t>
  </si>
  <si>
    <t>Playa Kanoa 
(14-11-22)</t>
  </si>
  <si>
    <t>Playa Kanoa
(14-11-22)</t>
  </si>
  <si>
    <t>Playa Kanoa
(07-11-22)</t>
  </si>
  <si>
    <t>Effluent channel
(09-11-22)</t>
  </si>
  <si>
    <t>Piscadera Beach
(26-10-22)</t>
  </si>
  <si>
    <t>Card</t>
  </si>
  <si>
    <t>Klebsiella</t>
  </si>
  <si>
    <t>Bacteroides</t>
  </si>
  <si>
    <t>Pseudomonas</t>
  </si>
  <si>
    <t>Pseudomonadati_p_c_o_f_g</t>
  </si>
  <si>
    <t>Megamonas</t>
  </si>
  <si>
    <t>Shewanella</t>
  </si>
  <si>
    <t>Proteus</t>
  </si>
  <si>
    <t>Salmonella</t>
  </si>
  <si>
    <t>Flavobacteriia_o_f_g</t>
  </si>
  <si>
    <t>Providencia</t>
  </si>
  <si>
    <t>Vibrio</t>
  </si>
  <si>
    <t>Elizabethkingia</t>
  </si>
  <si>
    <t>Enterobacter</t>
  </si>
  <si>
    <t>Chryseobacterium</t>
  </si>
  <si>
    <t>Escherichia</t>
  </si>
  <si>
    <t>Rhodobacter</t>
  </si>
  <si>
    <t>Aliarcobacter</t>
  </si>
  <si>
    <t>Photobacterium</t>
  </si>
  <si>
    <t>Other</t>
  </si>
  <si>
    <t>Alteromonadaceae_g</t>
  </si>
  <si>
    <t>Fluviibacter</t>
  </si>
  <si>
    <t>Rhodocyclales_f_g</t>
  </si>
  <si>
    <t>Moraxellaceae_g</t>
  </si>
  <si>
    <t>Acinetobacter</t>
  </si>
  <si>
    <t>Limnohabitans</t>
  </si>
  <si>
    <t>Marisediminitalea</t>
  </si>
  <si>
    <t>Marinobacterium</t>
  </si>
  <si>
    <t>Methylophaga</t>
  </si>
  <si>
    <t>Chromobacterium</t>
  </si>
  <si>
    <t>AMRFinder</t>
  </si>
  <si>
    <t>Cloacibacterium</t>
  </si>
  <si>
    <t>Aquirufa</t>
  </si>
  <si>
    <t>Cand. Omnitrophota_c_o_f_g</t>
  </si>
  <si>
    <t>Arcobacter</t>
  </si>
  <si>
    <t>Algoriphagus</t>
  </si>
  <si>
    <r>
      <t>Pathogen and antibiotic resistance dispersal in coastal waters around Curaçao is largely driven by localized, episodic contamination events</t>
    </r>
    <r>
      <rPr>
        <sz val="12"/>
        <rFont val="Times New Roman"/>
        <family val="1"/>
      </rPr>
      <t> </t>
    </r>
  </si>
  <si>
    <r>
      <t>Henk Bolhuis</t>
    </r>
    <r>
      <rPr>
        <vertAlign val="superscript"/>
        <sz val="8.5"/>
        <rFont val="Times New Roman"/>
        <family val="1"/>
      </rPr>
      <t>1§#</t>
    </r>
    <r>
      <rPr>
        <sz val="11"/>
        <rFont val="Times New Roman"/>
        <family val="1"/>
      </rPr>
      <t>, Lisa Schellenberg</t>
    </r>
    <r>
      <rPr>
        <vertAlign val="superscript"/>
        <sz val="8.5"/>
        <rFont val="Times New Roman"/>
        <family val="1"/>
      </rPr>
      <t>§1,2#</t>
    </r>
    <r>
      <rPr>
        <sz val="11"/>
        <rFont val="Times New Roman"/>
        <family val="1"/>
      </rPr>
      <t>, Andreas F. Haas</t>
    </r>
    <r>
      <rPr>
        <vertAlign val="superscript"/>
        <sz val="8.5"/>
        <rFont val="Times New Roman"/>
        <family val="1"/>
      </rPr>
      <t>1,10</t>
    </r>
    <r>
      <rPr>
        <sz val="11"/>
        <rFont val="Times New Roman"/>
        <family val="1"/>
      </rPr>
      <t>, Lorenzo M. Toniolo</t>
    </r>
    <r>
      <rPr>
        <vertAlign val="superscript"/>
        <sz val="8.5"/>
        <rFont val="Times New Roman"/>
        <family val="1"/>
      </rPr>
      <t>1,3,4</t>
    </r>
    <r>
      <rPr>
        <sz val="11"/>
        <rFont val="Times New Roman"/>
        <family val="1"/>
      </rPr>
      <t>, Mark J. A. Vermeij</t>
    </r>
    <r>
      <rPr>
        <vertAlign val="superscript"/>
        <sz val="8.5"/>
        <rFont val="Times New Roman"/>
        <family val="1"/>
      </rPr>
      <t>2,5</t>
    </r>
    <r>
      <rPr>
        <sz val="11"/>
        <rFont val="Times New Roman"/>
        <family val="1"/>
      </rPr>
      <t>, Odette Doest</t>
    </r>
    <r>
      <rPr>
        <vertAlign val="superscript"/>
        <sz val="8.5"/>
        <rFont val="Times New Roman"/>
        <family val="1"/>
      </rPr>
      <t>6</t>
    </r>
    <r>
      <rPr>
        <sz val="11"/>
        <rFont val="Times New Roman"/>
        <family val="1"/>
      </rPr>
      <t>, Cheryl van Ommen</t>
    </r>
    <r>
      <rPr>
        <vertAlign val="superscript"/>
        <sz val="8.5"/>
        <rFont val="Times New Roman"/>
        <family val="1"/>
      </rPr>
      <t>7</t>
    </r>
    <r>
      <rPr>
        <sz val="11"/>
        <rFont val="Times New Roman"/>
        <family val="1"/>
      </rPr>
      <t>, Teysir Halaby</t>
    </r>
    <r>
      <rPr>
        <vertAlign val="superscript"/>
        <sz val="8.5"/>
        <rFont val="Times New Roman"/>
        <family val="1"/>
      </rPr>
      <t>8,9</t>
    </r>
    <r>
      <rPr>
        <sz val="11"/>
        <rFont val="Times New Roman"/>
        <family val="1"/>
      </rPr>
      <t>, Corina P.D. Brussaard</t>
    </r>
    <r>
      <rPr>
        <vertAlign val="superscript"/>
        <sz val="8.5"/>
        <rFont val="Times New Roman"/>
        <family val="1"/>
      </rPr>
      <t>1,2#</t>
    </r>
    <r>
      <rPr>
        <sz val="11"/>
        <rFont val="Times New Roman"/>
        <family val="1"/>
      </rPr>
      <t>  </t>
    </r>
  </si>
  <si>
    <r>
      <t>1</t>
    </r>
    <r>
      <rPr>
        <sz val="11"/>
        <rFont val="Times New Roman"/>
        <family val="1"/>
      </rPr>
      <t>Department of Marine Microbiology and Biogeochemistry, Royal Netherlands Institute for Sea Research (NIOZ), Den Hoorn, the Netherlands. </t>
    </r>
  </si>
  <si>
    <r>
      <t>2</t>
    </r>
    <r>
      <rPr>
        <sz val="11"/>
        <rFont val="Times New Roman"/>
        <family val="1"/>
      </rPr>
      <t>Institute for Biodiversity and Ecosystem Dynamics, University of Amsterdam, Amsterdam, The Netherlands. </t>
    </r>
  </si>
  <si>
    <r>
      <t>3</t>
    </r>
    <r>
      <rPr>
        <sz val="11"/>
        <rFont val="Times New Roman"/>
        <family val="1"/>
      </rPr>
      <t>Department of Earth and Environmental Sciences, University of Milano - Bicocca, Piazza Della Scienza, 1, 20126, Milan, Italy </t>
    </r>
  </si>
  <si>
    <r>
      <t>4</t>
    </r>
    <r>
      <rPr>
        <sz val="11"/>
        <rFont val="Times New Roman"/>
        <family val="1"/>
      </rPr>
      <t>MaRHE Center (Marine Research and High Education Center), Magoodhoo Island, Faafu Atoll, Maldives </t>
    </r>
  </si>
  <si>
    <r>
      <t>5</t>
    </r>
    <r>
      <rPr>
        <sz val="11"/>
        <rFont val="Times New Roman"/>
        <family val="1"/>
      </rPr>
      <t>Carmabi Foundation, Willemstad, Curaçao </t>
    </r>
  </si>
  <si>
    <r>
      <t>6</t>
    </r>
    <r>
      <rPr>
        <sz val="11"/>
        <rFont val="Times New Roman"/>
        <family val="1"/>
      </rPr>
      <t>Dierenartsenpratijk Doest, Willemstad, Curaçao </t>
    </r>
  </si>
  <si>
    <r>
      <t>7</t>
    </r>
    <r>
      <rPr>
        <sz val="11"/>
        <rFont val="Times New Roman"/>
        <family val="1"/>
      </rPr>
      <t>UO Veterinaire Zaken Curaçao  </t>
    </r>
  </si>
  <si>
    <r>
      <t>8</t>
    </r>
    <r>
      <rPr>
        <sz val="11"/>
        <rFont val="Times New Roman"/>
        <family val="1"/>
      </rPr>
      <t>Analytical Diagnostic Center (ADC), Curaçao </t>
    </r>
  </si>
  <si>
    <r>
      <t>9</t>
    </r>
    <r>
      <rPr>
        <sz val="11"/>
        <rFont val="Times New Roman"/>
        <family val="1"/>
      </rPr>
      <t>Certe, Department of Medical Microbiology, Groningen, The Netherlands </t>
    </r>
  </si>
  <si>
    <r>
      <t>10</t>
    </r>
    <r>
      <rPr>
        <sz val="11"/>
        <color rgb="FF000000"/>
        <rFont val="Times New Roman"/>
        <family val="1"/>
      </rPr>
      <t>Department of Biology and Chemistry, University of Bremen, Bremen, Germany </t>
    </r>
  </si>
  <si>
    <r>
      <t xml:space="preserve">§ </t>
    </r>
    <r>
      <rPr>
        <sz val="11"/>
        <rFont val="Times New Roman"/>
        <family val="1"/>
      </rPr>
      <t>Both authors contributed equally to the manuscript </t>
    </r>
  </si>
  <si>
    <r>
      <t>#</t>
    </r>
    <r>
      <rPr>
        <sz val="11"/>
        <rFont val="Times New Roman"/>
        <family val="1"/>
      </rPr>
      <t xml:space="preserve">Corresponding authors: </t>
    </r>
    <r>
      <rPr>
        <u/>
        <sz val="11"/>
        <color rgb="FF467886"/>
        <rFont val="Times New Roman"/>
        <family val="1"/>
      </rPr>
      <t>henk.bolhuis@nioz.nl</t>
    </r>
    <r>
      <rPr>
        <sz val="11"/>
        <rFont val="Times New Roman"/>
        <family val="1"/>
      </rPr>
      <t xml:space="preserve"> - </t>
    </r>
    <r>
      <rPr>
        <u/>
        <sz val="11"/>
        <color rgb="FF467886"/>
        <rFont val="Times New Roman"/>
        <family val="1"/>
      </rPr>
      <t>lisa.schellenberg@nioz.nl</t>
    </r>
    <r>
      <rPr>
        <sz val="11"/>
        <rFont val="Times New Roman"/>
        <family val="1"/>
      </rPr>
      <t xml:space="preserve"> - </t>
    </r>
    <r>
      <rPr>
        <u/>
        <sz val="11"/>
        <color rgb="FF467886"/>
        <rFont val="Times New Roman"/>
        <family val="1"/>
      </rPr>
      <t>Corina.Brussaard@nioz.nl</t>
    </r>
    <r>
      <rPr>
        <sz val="11"/>
        <rFont val="Times New Roman"/>
        <family val="1"/>
      </rPr>
      <t> </t>
    </r>
  </si>
  <si>
    <r>
      <t>Keywords: Antibiotic resistance, Coastal, metagenomics, Caribbean, Curaçao</t>
    </r>
    <r>
      <rPr>
        <sz val="11"/>
        <rFont val="Times New Roman"/>
        <family val="1"/>
      </rPr>
      <t> </t>
    </r>
  </si>
  <si>
    <t>Relative abundance (reads per million, RPM) of potential pathogenic bacterial species</t>
  </si>
  <si>
    <t>ARG class abundance (RPM) across sites, as predicted by DeepARG,  CARD and AMRFinder.</t>
  </si>
  <si>
    <t>Relative abundance of plasmid-encoded ARG classes predicted by geNomad.</t>
  </si>
  <si>
    <t>Relative abundance (reads per million, RPM) of bacterial genera in metagenomes based on taxonomic classification of protein-coding genes using DIAMOND BLASTP. Taxa unresolved at the genus level are labeled by highest assigned rank: _k (kingdom), _p (phylum), _c (class), _o (order), _f (family), and _g (genus). Dominant genera collectively account for ~80% of total abundance across 51 samples; remaining taxa are grouped as “other.” </t>
  </si>
  <si>
    <t>Relative abundance (reads per million, RPM) of potential pathogenic eukaryotic taxa classified as Fungi (A), Parasites (B), and Protozoa (C). Only the three sites with the highest abundances are shown, as they accounted for 86%, 72%, and 91% of all reads assigned to fungi, parasites, and protozoa, respectively.  </t>
  </si>
  <si>
    <t>Relative abundance of ARG-encoding genera predicted by CARD (A), DeepARG (B), and AMRFinder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</si>
</sst>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mm/yy;@"/>
  </numFmts>
  <fonts count="10" x14ac:knownFonts="1">
    <font>
      <sz val="11"/>
      <color theme="1"/>
      <name val="Aptos Narrow"/>
      <family val="2"/>
      <scheme val="minor"/>
    </font>
    <font>
      <b/>
      <sz val="12"/>
      <name val="Times New Roman"/>
      <family val="1"/>
    </font>
    <font>
      <sz val="12"/>
      <name val="Times New Roman"/>
      <family val="1"/>
    </font>
    <font>
      <sz val="11"/>
      <name val="Times New Roman"/>
      <family val="1"/>
    </font>
    <font>
      <vertAlign val="superscript"/>
      <sz val="8.5"/>
      <name val="Times New Roman"/>
      <family val="1"/>
    </font>
    <font>
      <sz val="11"/>
      <color rgb="FF000000"/>
      <name val="Times New Roman"/>
      <family val="1"/>
    </font>
    <font>
      <u/>
      <sz val="11"/>
      <color rgb="FF467886"/>
      <name val="Times New Roman"/>
      <family val="1"/>
    </font>
    <font>
      <b/>
      <sz val="11"/>
      <name val="Times New Roman"/>
      <family val="1"/>
    </font>
    <font>
      <sz val="12"/>
      <color rgb="FF000000"/>
      <name val="Times New Roman"/>
      <family val="1"/>
    </font>
    <font>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justify" vertical="center"/>
    </xf>
    <xf numFmtId="0" fontId="3" fillId="0" borderId="0" xfId="0" applyFont="1" applyAlignment="1">
      <alignment horizontal="justify" vertical="center"/>
    </xf>
    <xf numFmtId="0" fontId="4" fillId="0" borderId="0" xfId="0" applyFont="1" applyAlignment="1">
      <alignment horizontal="justify" vertical="center"/>
    </xf>
    <xf numFmtId="0" fontId="7" fillId="0" borderId="0" xfId="0" applyFont="1" applyAlignment="1">
      <alignment horizontal="justify" vertical="center"/>
    </xf>
    <xf numFmtId="0" fontId="8" fillId="0" borderId="0" xfId="0" applyFont="1"/>
    <xf numFmtId="0" fontId="9" fillId="0" borderId="0" xfId="0" applyFont="1"/>
    <xf numFmtId="164" fontId="9" fillId="0" borderId="0" xfId="0" applyNumberFormat="1" applyFont="1"/>
    <xf numFmtId="14" fontId="9" fillId="0" borderId="0" xfId="0" applyNumberFormat="1" applyFont="1"/>
    <xf numFmtId="165" fontId="9" fillId="0" borderId="0" xfId="0" applyNumberFormat="1" applyFont="1"/>
    <xf numFmtId="0" fontId="9" fillId="0" borderId="0" xfId="0" applyFont="1" applyAlignment="1">
      <alignment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AB04-D0FA-4F31-941C-B6915B6A3451}">
  <dimension ref="A1:A18"/>
  <sheetViews>
    <sheetView tabSelected="1" workbookViewId="0"/>
  </sheetViews>
  <sheetFormatPr defaultRowHeight="15" x14ac:dyDescent="0.25"/>
  <cols>
    <col min="1" max="1" width="157.140625" customWidth="1"/>
  </cols>
  <sheetData>
    <row r="1" spans="1:1" ht="15.75" x14ac:dyDescent="0.25">
      <c r="A1" s="1" t="s">
        <v>294</v>
      </c>
    </row>
    <row r="2" spans="1:1" ht="30" x14ac:dyDescent="0.25">
      <c r="A2" s="2" t="s">
        <v>295</v>
      </c>
    </row>
    <row r="3" spans="1:1" x14ac:dyDescent="0.25">
      <c r="A3" s="2"/>
    </row>
    <row r="4" spans="1:1" x14ac:dyDescent="0.25">
      <c r="A4" s="3" t="s">
        <v>296</v>
      </c>
    </row>
    <row r="5" spans="1:1" x14ac:dyDescent="0.25">
      <c r="A5" s="3" t="s">
        <v>297</v>
      </c>
    </row>
    <row r="6" spans="1:1" x14ac:dyDescent="0.25">
      <c r="A6" s="3" t="s">
        <v>298</v>
      </c>
    </row>
    <row r="7" spans="1:1" x14ac:dyDescent="0.25">
      <c r="A7" s="3" t="s">
        <v>299</v>
      </c>
    </row>
    <row r="8" spans="1:1" x14ac:dyDescent="0.25">
      <c r="A8" s="3" t="s">
        <v>300</v>
      </c>
    </row>
    <row r="9" spans="1:1" x14ac:dyDescent="0.25">
      <c r="A9" s="3" t="s">
        <v>301</v>
      </c>
    </row>
    <row r="10" spans="1:1" x14ac:dyDescent="0.25">
      <c r="A10" s="3" t="s">
        <v>302</v>
      </c>
    </row>
    <row r="11" spans="1:1" x14ac:dyDescent="0.25">
      <c r="A11" s="3" t="s">
        <v>303</v>
      </c>
    </row>
    <row r="12" spans="1:1" x14ac:dyDescent="0.25">
      <c r="A12" s="3" t="s">
        <v>304</v>
      </c>
    </row>
    <row r="13" spans="1:1" x14ac:dyDescent="0.25">
      <c r="A13" s="3" t="s">
        <v>305</v>
      </c>
    </row>
    <row r="14" spans="1:1" x14ac:dyDescent="0.25">
      <c r="A14" s="2"/>
    </row>
    <row r="15" spans="1:1" x14ac:dyDescent="0.25">
      <c r="A15" s="3" t="s">
        <v>306</v>
      </c>
    </row>
    <row r="16" spans="1:1" x14ac:dyDescent="0.25">
      <c r="A16" s="3" t="s">
        <v>307</v>
      </c>
    </row>
    <row r="17" spans="1:1" x14ac:dyDescent="0.25">
      <c r="A17" s="2"/>
    </row>
    <row r="18" spans="1:1" x14ac:dyDescent="0.25">
      <c r="A18" s="4" t="s">
        <v>308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6EA8B-6985-4429-B358-902C392417F0}">
  <dimension ref="A1:AA227"/>
  <sheetViews>
    <sheetView zoomScale="62" zoomScaleNormal="62" workbookViewId="0">
      <selection activeCell="G20" sqref="G20"/>
    </sheetView>
  </sheetViews>
  <sheetFormatPr defaultRowHeight="15" x14ac:dyDescent="0.25"/>
  <cols>
    <col min="1" max="1" width="9.28515625" style="6" bestFit="1" customWidth="1"/>
    <col min="2" max="3" width="9.140625" style="6"/>
    <col min="4" max="4" width="32.42578125" style="6" bestFit="1" customWidth="1"/>
    <col min="5" max="5" width="9.140625" style="6"/>
    <col min="6" max="27" width="9.28515625" style="6" bestFit="1" customWidth="1"/>
    <col min="28" max="16384" width="9.140625" style="6"/>
  </cols>
  <sheetData>
    <row r="1" spans="1:27" ht="15.75" x14ac:dyDescent="0.25">
      <c r="A1" s="5" t="s">
        <v>309</v>
      </c>
    </row>
    <row r="3" spans="1:27" x14ac:dyDescent="0.25">
      <c r="A3" s="6" t="s">
        <v>0</v>
      </c>
      <c r="B3" s="6" t="s">
        <v>1</v>
      </c>
      <c r="C3" s="6" t="s">
        <v>2</v>
      </c>
      <c r="D3" s="7" t="s">
        <v>3</v>
      </c>
      <c r="E3" s="6" t="s">
        <v>2</v>
      </c>
      <c r="F3" s="6" t="s">
        <v>4</v>
      </c>
      <c r="G3" s="6" t="s">
        <v>5</v>
      </c>
      <c r="H3" s="6" t="s">
        <v>6</v>
      </c>
      <c r="I3" s="6" t="s">
        <v>7</v>
      </c>
      <c r="J3" s="6" t="s">
        <v>8</v>
      </c>
      <c r="K3" s="6" t="s">
        <v>9</v>
      </c>
      <c r="L3" s="6" t="s">
        <v>10</v>
      </c>
      <c r="M3" s="6" t="s">
        <v>11</v>
      </c>
      <c r="N3" s="6" t="s">
        <v>12</v>
      </c>
      <c r="O3" s="6" t="s">
        <v>13</v>
      </c>
      <c r="P3" s="6" t="s">
        <v>14</v>
      </c>
      <c r="Q3" s="6" t="s">
        <v>15</v>
      </c>
      <c r="R3" s="6" t="s">
        <v>16</v>
      </c>
      <c r="S3" s="6" t="s">
        <v>17</v>
      </c>
      <c r="T3" s="6" t="s">
        <v>18</v>
      </c>
      <c r="U3" s="6" t="s">
        <v>19</v>
      </c>
      <c r="V3" s="6" t="s">
        <v>20</v>
      </c>
      <c r="W3" s="6" t="s">
        <v>21</v>
      </c>
      <c r="X3" s="6" t="s">
        <v>22</v>
      </c>
      <c r="Y3" s="6" t="s">
        <v>23</v>
      </c>
      <c r="Z3" s="6" t="s">
        <v>24</v>
      </c>
      <c r="AA3" s="6" t="s">
        <v>25</v>
      </c>
    </row>
    <row r="4" spans="1:27" x14ac:dyDescent="0.25">
      <c r="A4" s="6">
        <v>51</v>
      </c>
      <c r="B4" s="6" t="s">
        <v>26</v>
      </c>
      <c r="C4" s="6" t="s">
        <v>27</v>
      </c>
      <c r="D4" s="7">
        <v>44879</v>
      </c>
      <c r="E4" s="6" t="s">
        <v>28</v>
      </c>
      <c r="F4" s="6">
        <v>0</v>
      </c>
      <c r="G4" s="6">
        <v>0</v>
      </c>
      <c r="H4" s="6">
        <v>0</v>
      </c>
      <c r="I4" s="6">
        <v>0</v>
      </c>
      <c r="J4" s="6">
        <v>0</v>
      </c>
      <c r="K4" s="6">
        <v>0</v>
      </c>
      <c r="L4" s="6">
        <v>0</v>
      </c>
      <c r="M4" s="6">
        <v>0</v>
      </c>
      <c r="N4" s="6">
        <v>0</v>
      </c>
      <c r="O4" s="6">
        <v>0</v>
      </c>
      <c r="P4" s="6">
        <v>5.4139999999999997</v>
      </c>
      <c r="Q4" s="6">
        <v>0</v>
      </c>
      <c r="R4" s="6">
        <v>125.3732</v>
      </c>
      <c r="S4" s="6">
        <v>0</v>
      </c>
      <c r="T4" s="6">
        <v>0</v>
      </c>
      <c r="U4" s="6">
        <v>0</v>
      </c>
      <c r="V4" s="6">
        <v>0</v>
      </c>
      <c r="W4" s="6">
        <v>0</v>
      </c>
      <c r="X4" s="6">
        <v>0</v>
      </c>
      <c r="Y4" s="6">
        <v>0</v>
      </c>
      <c r="Z4" s="6">
        <f t="shared" ref="Z4:Z54" si="0">SUM(F4:Y4)</f>
        <v>130.78719999999998</v>
      </c>
      <c r="AA4" s="6">
        <f t="shared" ref="AA4:AA54" si="1">20-COUNTIF(F4:Y4,0)</f>
        <v>2</v>
      </c>
    </row>
    <row r="5" spans="1:27" x14ac:dyDescent="0.25">
      <c r="A5" s="6">
        <v>50</v>
      </c>
      <c r="B5" s="6" t="s">
        <v>29</v>
      </c>
      <c r="C5" s="6" t="s">
        <v>27</v>
      </c>
      <c r="D5" s="7">
        <v>44872</v>
      </c>
      <c r="E5" s="6" t="s">
        <v>30</v>
      </c>
      <c r="F5" s="6">
        <v>0</v>
      </c>
      <c r="G5" s="6">
        <v>0</v>
      </c>
      <c r="H5" s="6">
        <v>4.7907000000000002</v>
      </c>
      <c r="I5" s="6">
        <v>0</v>
      </c>
      <c r="J5" s="6">
        <v>0</v>
      </c>
      <c r="K5" s="6">
        <v>0</v>
      </c>
      <c r="L5" s="6">
        <v>0</v>
      </c>
      <c r="M5" s="6">
        <v>0</v>
      </c>
      <c r="N5" s="6">
        <v>0</v>
      </c>
      <c r="O5" s="6">
        <v>0</v>
      </c>
      <c r="P5" s="6">
        <v>0</v>
      </c>
      <c r="Q5" s="6">
        <v>0</v>
      </c>
      <c r="R5" s="6">
        <v>0</v>
      </c>
      <c r="S5" s="6">
        <v>0</v>
      </c>
      <c r="T5" s="6">
        <v>0</v>
      </c>
      <c r="U5" s="6">
        <v>0</v>
      </c>
      <c r="V5" s="6">
        <v>0</v>
      </c>
      <c r="W5" s="6">
        <v>0</v>
      </c>
      <c r="X5" s="6">
        <v>0</v>
      </c>
      <c r="Y5" s="6">
        <v>0</v>
      </c>
      <c r="Z5" s="6">
        <f t="shared" si="0"/>
        <v>4.7907000000000002</v>
      </c>
      <c r="AA5" s="6">
        <f t="shared" si="1"/>
        <v>1</v>
      </c>
    </row>
    <row r="6" spans="1:27" x14ac:dyDescent="0.25">
      <c r="A6" s="6">
        <v>49</v>
      </c>
      <c r="B6" s="6" t="s">
        <v>31</v>
      </c>
      <c r="C6" s="6" t="s">
        <v>32</v>
      </c>
      <c r="D6" s="7">
        <v>45021</v>
      </c>
      <c r="E6" s="6" t="s">
        <v>33</v>
      </c>
      <c r="F6" s="6">
        <v>0</v>
      </c>
      <c r="G6" s="6">
        <v>0</v>
      </c>
      <c r="H6" s="6">
        <v>0</v>
      </c>
      <c r="I6" s="6">
        <v>0</v>
      </c>
      <c r="J6" s="6">
        <v>0</v>
      </c>
      <c r="K6" s="6">
        <v>0</v>
      </c>
      <c r="L6" s="6">
        <v>0</v>
      </c>
      <c r="M6" s="6">
        <v>0</v>
      </c>
      <c r="N6" s="6">
        <v>0</v>
      </c>
      <c r="O6" s="6">
        <v>0</v>
      </c>
      <c r="P6" s="6">
        <v>1.1641999999999999</v>
      </c>
      <c r="Q6" s="6">
        <v>0</v>
      </c>
      <c r="R6" s="6">
        <v>0</v>
      </c>
      <c r="S6" s="6">
        <v>55.859699999999997</v>
      </c>
      <c r="T6" s="6">
        <v>0</v>
      </c>
      <c r="U6" s="6">
        <v>0</v>
      </c>
      <c r="V6" s="6">
        <v>0</v>
      </c>
      <c r="W6" s="6">
        <v>0</v>
      </c>
      <c r="X6" s="6">
        <v>0</v>
      </c>
      <c r="Y6" s="6">
        <v>11.085699999999999</v>
      </c>
      <c r="Z6" s="6">
        <f t="shared" si="0"/>
        <v>68.1096</v>
      </c>
      <c r="AA6" s="6">
        <f t="shared" si="1"/>
        <v>3</v>
      </c>
    </row>
    <row r="7" spans="1:27" x14ac:dyDescent="0.25">
      <c r="A7" s="6">
        <v>48</v>
      </c>
      <c r="B7" s="6" t="s">
        <v>34</v>
      </c>
      <c r="C7" s="6" t="s">
        <v>32</v>
      </c>
      <c r="D7" s="7">
        <v>44923</v>
      </c>
      <c r="E7" s="6" t="s">
        <v>35</v>
      </c>
      <c r="F7" s="6">
        <v>0</v>
      </c>
      <c r="G7" s="6">
        <v>0</v>
      </c>
      <c r="H7" s="6">
        <v>0</v>
      </c>
      <c r="I7" s="6">
        <v>0</v>
      </c>
      <c r="J7" s="6">
        <v>0</v>
      </c>
      <c r="K7" s="6">
        <v>0</v>
      </c>
      <c r="L7" s="6">
        <v>0</v>
      </c>
      <c r="M7" s="6">
        <v>0</v>
      </c>
      <c r="N7" s="6">
        <v>0</v>
      </c>
      <c r="O7" s="6">
        <v>0</v>
      </c>
      <c r="P7" s="6">
        <v>0</v>
      </c>
      <c r="Q7" s="6">
        <v>0</v>
      </c>
      <c r="R7" s="6">
        <v>0</v>
      </c>
      <c r="S7" s="6">
        <v>1.8976</v>
      </c>
      <c r="T7" s="6">
        <v>0</v>
      </c>
      <c r="U7" s="6">
        <v>0</v>
      </c>
      <c r="V7" s="6">
        <v>0</v>
      </c>
      <c r="W7" s="6">
        <v>22.8233</v>
      </c>
      <c r="X7" s="6">
        <v>0</v>
      </c>
      <c r="Y7" s="6">
        <v>110.71510000000001</v>
      </c>
      <c r="Z7" s="6">
        <f t="shared" si="0"/>
        <v>135.43600000000001</v>
      </c>
      <c r="AA7" s="6">
        <f t="shared" si="1"/>
        <v>3</v>
      </c>
    </row>
    <row r="8" spans="1:27" x14ac:dyDescent="0.25">
      <c r="A8" s="6">
        <v>47</v>
      </c>
      <c r="B8" s="6" t="s">
        <v>36</v>
      </c>
      <c r="C8" s="6" t="s">
        <v>32</v>
      </c>
      <c r="D8" s="7">
        <v>44915</v>
      </c>
      <c r="E8" s="6" t="s">
        <v>37</v>
      </c>
      <c r="F8" s="6">
        <v>0</v>
      </c>
      <c r="G8" s="6">
        <v>0</v>
      </c>
      <c r="H8" s="6">
        <v>0</v>
      </c>
      <c r="I8" s="6">
        <v>0</v>
      </c>
      <c r="J8" s="6">
        <v>0</v>
      </c>
      <c r="K8" s="6">
        <v>1.6679999999999999</v>
      </c>
      <c r="L8" s="6">
        <v>0</v>
      </c>
      <c r="M8" s="6">
        <v>0</v>
      </c>
      <c r="N8" s="6">
        <v>0</v>
      </c>
      <c r="O8" s="6">
        <v>0</v>
      </c>
      <c r="P8" s="6">
        <v>0</v>
      </c>
      <c r="Q8" s="6">
        <v>0</v>
      </c>
      <c r="R8" s="6">
        <v>0</v>
      </c>
      <c r="S8" s="6">
        <v>0</v>
      </c>
      <c r="T8" s="6">
        <v>138.03819999999999</v>
      </c>
      <c r="U8" s="6">
        <v>2.5348000000000002</v>
      </c>
      <c r="V8" s="6">
        <v>0</v>
      </c>
      <c r="W8" s="6">
        <v>53.207999999999998</v>
      </c>
      <c r="X8" s="6">
        <v>0</v>
      </c>
      <c r="Y8" s="6">
        <v>41.496699999999997</v>
      </c>
      <c r="Z8" s="6">
        <f t="shared" si="0"/>
        <v>236.94569999999999</v>
      </c>
      <c r="AA8" s="6">
        <f t="shared" si="1"/>
        <v>5</v>
      </c>
    </row>
    <row r="9" spans="1:27" x14ac:dyDescent="0.25">
      <c r="A9" s="6">
        <v>46</v>
      </c>
      <c r="B9" s="6" t="s">
        <v>38</v>
      </c>
      <c r="C9" s="6" t="s">
        <v>32</v>
      </c>
      <c r="D9" s="7">
        <v>44908</v>
      </c>
      <c r="E9" s="6" t="s">
        <v>39</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9.5961999999999996</v>
      </c>
      <c r="Y9" s="6">
        <v>0</v>
      </c>
      <c r="Z9" s="6">
        <f t="shared" si="0"/>
        <v>9.5961999999999996</v>
      </c>
      <c r="AA9" s="6">
        <f t="shared" si="1"/>
        <v>1</v>
      </c>
    </row>
    <row r="10" spans="1:27" x14ac:dyDescent="0.25">
      <c r="A10" s="6">
        <v>45</v>
      </c>
      <c r="B10" s="6" t="s">
        <v>40</v>
      </c>
      <c r="C10" s="6" t="s">
        <v>32</v>
      </c>
      <c r="D10" s="7">
        <v>44879</v>
      </c>
      <c r="E10" s="6" t="s">
        <v>41</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f t="shared" si="0"/>
        <v>0</v>
      </c>
      <c r="AA10" s="6">
        <f t="shared" si="1"/>
        <v>0</v>
      </c>
    </row>
    <row r="11" spans="1:27" x14ac:dyDescent="0.25">
      <c r="A11" s="6">
        <v>44</v>
      </c>
      <c r="B11" s="6" t="s">
        <v>42</v>
      </c>
      <c r="C11" s="6" t="s">
        <v>32</v>
      </c>
      <c r="D11" s="7">
        <v>44872</v>
      </c>
      <c r="E11" s="6" t="s">
        <v>43</v>
      </c>
      <c r="F11" s="6">
        <v>0</v>
      </c>
      <c r="G11" s="6">
        <v>0</v>
      </c>
      <c r="H11" s="6">
        <v>0</v>
      </c>
      <c r="I11" s="6">
        <v>0</v>
      </c>
      <c r="J11" s="6">
        <v>0</v>
      </c>
      <c r="K11" s="6">
        <v>0</v>
      </c>
      <c r="L11" s="6">
        <v>0</v>
      </c>
      <c r="M11" s="6">
        <v>0</v>
      </c>
      <c r="N11" s="6">
        <v>0</v>
      </c>
      <c r="O11" s="6">
        <v>0</v>
      </c>
      <c r="P11" s="6">
        <v>0</v>
      </c>
      <c r="Q11" s="6">
        <v>0</v>
      </c>
      <c r="R11" s="6">
        <v>0</v>
      </c>
      <c r="S11" s="6">
        <v>0</v>
      </c>
      <c r="T11" s="6">
        <v>7.8489000000000004</v>
      </c>
      <c r="U11" s="6">
        <v>0</v>
      </c>
      <c r="V11" s="6">
        <v>0</v>
      </c>
      <c r="W11" s="6">
        <v>0</v>
      </c>
      <c r="X11" s="6">
        <v>0</v>
      </c>
      <c r="Y11" s="6">
        <v>0</v>
      </c>
      <c r="Z11" s="6">
        <f t="shared" si="0"/>
        <v>7.8489000000000004</v>
      </c>
      <c r="AA11" s="6">
        <f t="shared" si="1"/>
        <v>1</v>
      </c>
    </row>
    <row r="12" spans="1:27" x14ac:dyDescent="0.25">
      <c r="A12" s="6">
        <v>43</v>
      </c>
      <c r="B12" s="6" t="s">
        <v>44</v>
      </c>
      <c r="C12" s="6" t="s">
        <v>32</v>
      </c>
      <c r="D12" s="7">
        <v>44867</v>
      </c>
      <c r="E12" s="6" t="s">
        <v>45</v>
      </c>
      <c r="F12" s="6">
        <v>0</v>
      </c>
      <c r="G12" s="6">
        <v>0</v>
      </c>
      <c r="H12" s="6">
        <v>0</v>
      </c>
      <c r="I12" s="6">
        <v>0</v>
      </c>
      <c r="J12" s="6">
        <v>0</v>
      </c>
      <c r="K12" s="6">
        <v>0</v>
      </c>
      <c r="L12" s="6">
        <v>0</v>
      </c>
      <c r="M12" s="6">
        <v>0</v>
      </c>
      <c r="N12" s="6">
        <v>0</v>
      </c>
      <c r="O12" s="6">
        <v>0</v>
      </c>
      <c r="P12" s="6">
        <v>0</v>
      </c>
      <c r="Q12" s="6">
        <v>0</v>
      </c>
      <c r="R12" s="6">
        <v>0</v>
      </c>
      <c r="S12" s="6">
        <v>0</v>
      </c>
      <c r="T12" s="6">
        <v>0</v>
      </c>
      <c r="U12" s="6">
        <v>12.792299999999999</v>
      </c>
      <c r="V12" s="6">
        <v>0</v>
      </c>
      <c r="W12" s="6">
        <v>0</v>
      </c>
      <c r="X12" s="6">
        <v>0</v>
      </c>
      <c r="Y12" s="6">
        <v>48.692399999999999</v>
      </c>
      <c r="Z12" s="6">
        <f t="shared" si="0"/>
        <v>61.484699999999997</v>
      </c>
      <c r="AA12" s="6">
        <f t="shared" si="1"/>
        <v>2</v>
      </c>
    </row>
    <row r="13" spans="1:27" x14ac:dyDescent="0.25">
      <c r="A13" s="6">
        <v>42</v>
      </c>
      <c r="B13" s="6" t="s">
        <v>46</v>
      </c>
      <c r="C13" s="6" t="s">
        <v>47</v>
      </c>
      <c r="D13" s="7">
        <v>45021</v>
      </c>
      <c r="E13" s="6" t="s">
        <v>48</v>
      </c>
      <c r="F13" s="6">
        <v>0</v>
      </c>
      <c r="G13" s="6">
        <v>0</v>
      </c>
      <c r="H13" s="6">
        <v>0</v>
      </c>
      <c r="I13" s="6">
        <v>0</v>
      </c>
      <c r="J13" s="6">
        <v>0</v>
      </c>
      <c r="K13" s="6">
        <v>2.7816000000000001</v>
      </c>
      <c r="L13" s="6">
        <v>0</v>
      </c>
      <c r="M13" s="6">
        <v>0</v>
      </c>
      <c r="N13" s="6">
        <v>0</v>
      </c>
      <c r="O13" s="6">
        <v>0</v>
      </c>
      <c r="P13" s="6">
        <v>0</v>
      </c>
      <c r="Q13" s="6">
        <v>0</v>
      </c>
      <c r="R13" s="6">
        <v>0</v>
      </c>
      <c r="S13" s="6">
        <v>44.881599999999999</v>
      </c>
      <c r="T13" s="6">
        <v>8.0428999999999995</v>
      </c>
      <c r="U13" s="6">
        <v>0</v>
      </c>
      <c r="V13" s="6">
        <v>0</v>
      </c>
      <c r="W13" s="6">
        <v>221.33629999999999</v>
      </c>
      <c r="X13" s="6">
        <v>1.2992999999999999</v>
      </c>
      <c r="Y13" s="6">
        <v>275.233</v>
      </c>
      <c r="Z13" s="6">
        <f t="shared" si="0"/>
        <v>553.57470000000001</v>
      </c>
      <c r="AA13" s="6">
        <f t="shared" si="1"/>
        <v>6</v>
      </c>
    </row>
    <row r="14" spans="1:27" x14ac:dyDescent="0.25">
      <c r="A14" s="6">
        <v>41</v>
      </c>
      <c r="B14" s="6" t="s">
        <v>49</v>
      </c>
      <c r="C14" s="6" t="s">
        <v>47</v>
      </c>
      <c r="D14" s="7">
        <v>44879</v>
      </c>
      <c r="E14" s="6" t="s">
        <v>50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8.0952000000000002</v>
      </c>
      <c r="Z14" s="6">
        <f t="shared" si="0"/>
        <v>8.0952000000000002</v>
      </c>
      <c r="AA14" s="6">
        <f t="shared" si="1"/>
        <v>1</v>
      </c>
    </row>
    <row r="15" spans="1:27" x14ac:dyDescent="0.25">
      <c r="A15" s="6">
        <v>40</v>
      </c>
      <c r="B15" s="6" t="s">
        <v>51</v>
      </c>
      <c r="C15" s="6" t="s">
        <v>47</v>
      </c>
      <c r="D15" s="7">
        <v>44872</v>
      </c>
      <c r="E15" s="6" t="s">
        <v>52</v>
      </c>
      <c r="F15" s="6">
        <v>0</v>
      </c>
      <c r="G15" s="6">
        <v>0</v>
      </c>
      <c r="H15" s="6">
        <v>0</v>
      </c>
      <c r="I15" s="6">
        <v>0</v>
      </c>
      <c r="J15" s="6">
        <v>0</v>
      </c>
      <c r="K15" s="6">
        <v>0</v>
      </c>
      <c r="L15" s="6">
        <v>0</v>
      </c>
      <c r="M15" s="6">
        <v>0</v>
      </c>
      <c r="N15" s="6">
        <v>0</v>
      </c>
      <c r="O15" s="6">
        <v>0</v>
      </c>
      <c r="P15" s="6">
        <v>0</v>
      </c>
      <c r="Q15" s="6">
        <v>5.641</v>
      </c>
      <c r="R15" s="6">
        <v>0</v>
      </c>
      <c r="S15" s="6">
        <v>0</v>
      </c>
      <c r="T15" s="6">
        <v>0</v>
      </c>
      <c r="U15" s="6">
        <v>0</v>
      </c>
      <c r="V15" s="6">
        <v>0</v>
      </c>
      <c r="W15" s="6">
        <v>0</v>
      </c>
      <c r="X15" s="6">
        <v>0</v>
      </c>
      <c r="Y15" s="6">
        <v>0</v>
      </c>
      <c r="Z15" s="6">
        <f t="shared" si="0"/>
        <v>5.641</v>
      </c>
      <c r="AA15" s="6">
        <f t="shared" si="1"/>
        <v>1</v>
      </c>
    </row>
    <row r="16" spans="1:27" x14ac:dyDescent="0.25">
      <c r="A16" s="6">
        <v>39</v>
      </c>
      <c r="B16" s="6" t="s">
        <v>53</v>
      </c>
      <c r="C16" s="6" t="s">
        <v>47</v>
      </c>
      <c r="D16" s="7">
        <v>44863</v>
      </c>
      <c r="E16" s="6" t="s">
        <v>54</v>
      </c>
      <c r="F16" s="6">
        <v>0</v>
      </c>
      <c r="G16" s="6">
        <v>0</v>
      </c>
      <c r="H16" s="6">
        <v>0</v>
      </c>
      <c r="I16" s="6">
        <v>0</v>
      </c>
      <c r="J16" s="6">
        <v>0</v>
      </c>
      <c r="K16" s="6">
        <v>0</v>
      </c>
      <c r="L16" s="6">
        <v>0</v>
      </c>
      <c r="M16" s="6">
        <v>0</v>
      </c>
      <c r="N16" s="6">
        <v>0</v>
      </c>
      <c r="O16" s="6">
        <v>0</v>
      </c>
      <c r="P16" s="6">
        <v>0</v>
      </c>
      <c r="Q16" s="6">
        <v>0</v>
      </c>
      <c r="R16" s="6">
        <v>0</v>
      </c>
      <c r="S16" s="6">
        <v>0</v>
      </c>
      <c r="T16" s="6">
        <v>20.373100000000001</v>
      </c>
      <c r="U16" s="6">
        <v>0</v>
      </c>
      <c r="V16" s="6">
        <v>0</v>
      </c>
      <c r="W16" s="6">
        <v>0</v>
      </c>
      <c r="X16" s="6">
        <v>0</v>
      </c>
      <c r="Y16" s="6">
        <v>45.707000000000001</v>
      </c>
      <c r="Z16" s="6">
        <f t="shared" si="0"/>
        <v>66.080100000000002</v>
      </c>
      <c r="AA16" s="6">
        <f t="shared" si="1"/>
        <v>2</v>
      </c>
    </row>
    <row r="17" spans="1:27" x14ac:dyDescent="0.25">
      <c r="A17" s="6">
        <v>38</v>
      </c>
      <c r="B17" s="6" t="s">
        <v>55</v>
      </c>
      <c r="C17" s="6" t="s">
        <v>47</v>
      </c>
      <c r="D17" s="7">
        <v>44859</v>
      </c>
      <c r="E17" s="6" t="s">
        <v>56</v>
      </c>
      <c r="F17" s="6">
        <v>0</v>
      </c>
      <c r="G17" s="6">
        <v>0</v>
      </c>
      <c r="H17" s="6">
        <v>0</v>
      </c>
      <c r="I17" s="6">
        <v>0</v>
      </c>
      <c r="J17" s="6">
        <v>0</v>
      </c>
      <c r="K17" s="6">
        <v>0</v>
      </c>
      <c r="L17" s="6">
        <v>0</v>
      </c>
      <c r="M17" s="6">
        <v>0</v>
      </c>
      <c r="N17" s="6">
        <v>0</v>
      </c>
      <c r="O17" s="6">
        <v>0</v>
      </c>
      <c r="P17" s="6">
        <v>0</v>
      </c>
      <c r="Q17" s="6">
        <v>0</v>
      </c>
      <c r="R17" s="6">
        <v>0</v>
      </c>
      <c r="S17" s="6">
        <v>0</v>
      </c>
      <c r="T17" s="6">
        <v>0</v>
      </c>
      <c r="U17" s="6">
        <v>3.6385000000000001</v>
      </c>
      <c r="V17" s="6">
        <v>0</v>
      </c>
      <c r="W17" s="6">
        <v>0</v>
      </c>
      <c r="X17" s="6">
        <v>1.1091</v>
      </c>
      <c r="Y17" s="6">
        <v>68.032499999999999</v>
      </c>
      <c r="Z17" s="6">
        <f t="shared" si="0"/>
        <v>72.780100000000004</v>
      </c>
      <c r="AA17" s="6">
        <f t="shared" si="1"/>
        <v>3</v>
      </c>
    </row>
    <row r="18" spans="1:27" x14ac:dyDescent="0.25">
      <c r="A18" s="6">
        <v>37</v>
      </c>
      <c r="B18" s="6" t="s">
        <v>57</v>
      </c>
      <c r="C18" s="6" t="s">
        <v>58</v>
      </c>
      <c r="D18" s="7">
        <v>44874</v>
      </c>
      <c r="E18" s="6" t="s">
        <v>59</v>
      </c>
      <c r="F18" s="6">
        <v>0</v>
      </c>
      <c r="G18" s="6">
        <v>0</v>
      </c>
      <c r="H18" s="6">
        <v>0</v>
      </c>
      <c r="I18" s="6">
        <v>0</v>
      </c>
      <c r="J18" s="6">
        <v>8.7126000000000001</v>
      </c>
      <c r="K18" s="6">
        <v>0</v>
      </c>
      <c r="L18" s="6">
        <v>0</v>
      </c>
      <c r="M18" s="6">
        <v>0</v>
      </c>
      <c r="N18" s="6">
        <v>0</v>
      </c>
      <c r="O18" s="6">
        <v>0</v>
      </c>
      <c r="P18" s="6">
        <v>0</v>
      </c>
      <c r="Q18" s="6">
        <v>0</v>
      </c>
      <c r="R18" s="6">
        <v>0</v>
      </c>
      <c r="S18" s="6">
        <v>0</v>
      </c>
      <c r="T18" s="6">
        <v>1.1558999999999999</v>
      </c>
      <c r="U18" s="6">
        <v>0</v>
      </c>
      <c r="V18" s="6">
        <v>0</v>
      </c>
      <c r="W18" s="6">
        <v>201.69290000000001</v>
      </c>
      <c r="X18" s="6">
        <v>861.8184</v>
      </c>
      <c r="Y18" s="6">
        <v>16.015999999999998</v>
      </c>
      <c r="Z18" s="6">
        <f t="shared" si="0"/>
        <v>1089.3958</v>
      </c>
      <c r="AA18" s="6">
        <f t="shared" si="1"/>
        <v>5</v>
      </c>
    </row>
    <row r="19" spans="1:27" x14ac:dyDescent="0.25">
      <c r="A19" s="6">
        <v>36</v>
      </c>
      <c r="B19" s="6" t="s">
        <v>60</v>
      </c>
      <c r="C19" s="6" t="s">
        <v>58</v>
      </c>
      <c r="D19" s="7">
        <v>44865</v>
      </c>
      <c r="E19" s="6" t="s">
        <v>61</v>
      </c>
      <c r="F19" s="6">
        <v>0</v>
      </c>
      <c r="G19" s="6">
        <v>0</v>
      </c>
      <c r="H19" s="6">
        <v>0</v>
      </c>
      <c r="I19" s="6">
        <v>0</v>
      </c>
      <c r="J19" s="6">
        <v>0</v>
      </c>
      <c r="K19" s="6">
        <v>0</v>
      </c>
      <c r="L19" s="6">
        <v>0</v>
      </c>
      <c r="M19" s="6">
        <v>0</v>
      </c>
      <c r="N19" s="6">
        <v>0</v>
      </c>
      <c r="O19" s="6">
        <v>0</v>
      </c>
      <c r="P19" s="6">
        <v>0</v>
      </c>
      <c r="Q19" s="6">
        <v>0</v>
      </c>
      <c r="R19" s="6">
        <v>0</v>
      </c>
      <c r="S19" s="6">
        <v>0</v>
      </c>
      <c r="T19" s="6">
        <v>0</v>
      </c>
      <c r="U19" s="6">
        <v>48.377699999999997</v>
      </c>
      <c r="V19" s="6">
        <v>0</v>
      </c>
      <c r="W19" s="6">
        <v>0</v>
      </c>
      <c r="X19" s="6">
        <v>0</v>
      </c>
      <c r="Y19" s="6">
        <v>15.136699999999999</v>
      </c>
      <c r="Z19" s="6">
        <f t="shared" si="0"/>
        <v>63.514399999999995</v>
      </c>
      <c r="AA19" s="6">
        <f t="shared" si="1"/>
        <v>2</v>
      </c>
    </row>
    <row r="20" spans="1:27" x14ac:dyDescent="0.25">
      <c r="A20" s="6">
        <v>35</v>
      </c>
      <c r="B20" s="6" t="s">
        <v>62</v>
      </c>
      <c r="C20" s="6" t="s">
        <v>63</v>
      </c>
      <c r="D20" s="7">
        <v>45021</v>
      </c>
      <c r="E20" s="6" t="s">
        <v>64</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0</v>
      </c>
      <c r="Y20" s="6">
        <v>17.8505</v>
      </c>
      <c r="Z20" s="6">
        <f t="shared" si="0"/>
        <v>17.8505</v>
      </c>
      <c r="AA20" s="6">
        <f t="shared" si="1"/>
        <v>1</v>
      </c>
    </row>
    <row r="21" spans="1:27" x14ac:dyDescent="0.25">
      <c r="A21" s="6">
        <v>34</v>
      </c>
      <c r="B21" s="6" t="s">
        <v>65</v>
      </c>
      <c r="C21" s="6" t="s">
        <v>63</v>
      </c>
      <c r="D21" s="7">
        <v>44879</v>
      </c>
      <c r="E21" s="6" t="s">
        <v>66</v>
      </c>
      <c r="F21" s="6">
        <v>0</v>
      </c>
      <c r="G21" s="6">
        <v>0</v>
      </c>
      <c r="H21" s="6">
        <v>0</v>
      </c>
      <c r="I21" s="6">
        <v>0</v>
      </c>
      <c r="J21" s="6">
        <v>0</v>
      </c>
      <c r="K21" s="6">
        <v>0</v>
      </c>
      <c r="L21" s="6">
        <v>0</v>
      </c>
      <c r="M21" s="6">
        <v>0</v>
      </c>
      <c r="N21" s="6">
        <v>1.9393</v>
      </c>
      <c r="O21" s="6">
        <v>0</v>
      </c>
      <c r="P21" s="6">
        <v>0</v>
      </c>
      <c r="Q21" s="6">
        <v>0</v>
      </c>
      <c r="R21" s="6">
        <v>0</v>
      </c>
      <c r="S21" s="6">
        <v>0</v>
      </c>
      <c r="T21" s="6">
        <v>0</v>
      </c>
      <c r="U21" s="6">
        <v>4.7104999999999997</v>
      </c>
      <c r="V21" s="6">
        <v>8.7156000000000002</v>
      </c>
      <c r="W21" s="6">
        <v>1.0812999999999999</v>
      </c>
      <c r="X21" s="6">
        <v>0</v>
      </c>
      <c r="Y21" s="6">
        <v>15.235799999999999</v>
      </c>
      <c r="Z21" s="6">
        <f t="shared" si="0"/>
        <v>31.682499999999997</v>
      </c>
      <c r="AA21" s="6">
        <f t="shared" si="1"/>
        <v>5</v>
      </c>
    </row>
    <row r="22" spans="1:27" x14ac:dyDescent="0.25">
      <c r="A22" s="6">
        <v>33</v>
      </c>
      <c r="B22" s="6" t="s">
        <v>67</v>
      </c>
      <c r="C22" s="6" t="s">
        <v>63</v>
      </c>
      <c r="D22" s="7">
        <v>44873</v>
      </c>
      <c r="E22" s="6" t="s">
        <v>68</v>
      </c>
      <c r="F22" s="6">
        <v>0</v>
      </c>
      <c r="G22" s="6">
        <v>0</v>
      </c>
      <c r="H22" s="6">
        <v>0</v>
      </c>
      <c r="I22" s="6">
        <v>0</v>
      </c>
      <c r="J22" s="6">
        <v>0</v>
      </c>
      <c r="K22" s="6">
        <v>0</v>
      </c>
      <c r="L22" s="6">
        <v>0</v>
      </c>
      <c r="M22" s="6">
        <v>0</v>
      </c>
      <c r="N22" s="6">
        <v>0</v>
      </c>
      <c r="O22" s="6">
        <v>0</v>
      </c>
      <c r="P22" s="6">
        <v>0</v>
      </c>
      <c r="Q22" s="6">
        <v>0</v>
      </c>
      <c r="R22" s="6">
        <v>0</v>
      </c>
      <c r="S22" s="6">
        <v>0</v>
      </c>
      <c r="T22" s="6">
        <v>0</v>
      </c>
      <c r="U22" s="6">
        <v>2.9965000000000002</v>
      </c>
      <c r="V22" s="6">
        <v>8.3414000000000001</v>
      </c>
      <c r="W22" s="6">
        <v>3.4434</v>
      </c>
      <c r="X22" s="6">
        <v>0</v>
      </c>
      <c r="Y22" s="6">
        <v>16.988600000000002</v>
      </c>
      <c r="Z22" s="6">
        <f t="shared" si="0"/>
        <v>31.769900000000003</v>
      </c>
      <c r="AA22" s="6">
        <f t="shared" si="1"/>
        <v>4</v>
      </c>
    </row>
    <row r="23" spans="1:27" x14ac:dyDescent="0.25">
      <c r="A23" s="6">
        <v>32</v>
      </c>
      <c r="B23" s="6" t="s">
        <v>69</v>
      </c>
      <c r="C23" s="6" t="s">
        <v>63</v>
      </c>
      <c r="D23" s="7">
        <v>44866</v>
      </c>
      <c r="E23" s="6" t="s">
        <v>70</v>
      </c>
      <c r="F23" s="6">
        <v>0</v>
      </c>
      <c r="G23" s="6">
        <v>0</v>
      </c>
      <c r="H23" s="6">
        <v>0</v>
      </c>
      <c r="I23" s="6">
        <v>0</v>
      </c>
      <c r="J23" s="6">
        <v>0</v>
      </c>
      <c r="K23" s="6">
        <v>0</v>
      </c>
      <c r="L23" s="6">
        <v>0</v>
      </c>
      <c r="M23" s="6">
        <v>0</v>
      </c>
      <c r="N23" s="6">
        <v>0</v>
      </c>
      <c r="O23" s="6">
        <v>0</v>
      </c>
      <c r="P23" s="6">
        <v>0</v>
      </c>
      <c r="Q23" s="6">
        <v>0</v>
      </c>
      <c r="R23" s="6">
        <v>21.810199999999998</v>
      </c>
      <c r="S23" s="6">
        <v>0</v>
      </c>
      <c r="T23" s="6">
        <v>0</v>
      </c>
      <c r="U23" s="6">
        <v>20.126300000000001</v>
      </c>
      <c r="V23" s="6">
        <v>0</v>
      </c>
      <c r="W23" s="6">
        <v>0</v>
      </c>
      <c r="X23" s="6">
        <v>0</v>
      </c>
      <c r="Y23" s="6">
        <v>6.0510999999999999</v>
      </c>
      <c r="Z23" s="6">
        <f t="shared" si="0"/>
        <v>47.987599999999993</v>
      </c>
      <c r="AA23" s="6">
        <f t="shared" si="1"/>
        <v>3</v>
      </c>
    </row>
    <row r="24" spans="1:27" x14ac:dyDescent="0.25">
      <c r="A24" s="6">
        <v>31</v>
      </c>
      <c r="B24" s="6" t="s">
        <v>71</v>
      </c>
      <c r="C24" s="6" t="s">
        <v>63</v>
      </c>
      <c r="D24" s="7">
        <v>44860</v>
      </c>
      <c r="E24" s="6" t="s">
        <v>72</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179.32140000000001</v>
      </c>
      <c r="Z24" s="6">
        <f t="shared" si="0"/>
        <v>179.32140000000001</v>
      </c>
      <c r="AA24" s="6">
        <f t="shared" si="1"/>
        <v>1</v>
      </c>
    </row>
    <row r="25" spans="1:27" x14ac:dyDescent="0.25">
      <c r="A25" s="6">
        <v>30</v>
      </c>
      <c r="B25" s="6" t="s">
        <v>73</v>
      </c>
      <c r="C25" s="6" t="s">
        <v>74</v>
      </c>
      <c r="D25" s="7">
        <v>45022</v>
      </c>
      <c r="E25" s="6" t="s">
        <v>75</v>
      </c>
      <c r="F25" s="6">
        <v>0</v>
      </c>
      <c r="G25" s="6">
        <v>0</v>
      </c>
      <c r="H25" s="6">
        <v>0</v>
      </c>
      <c r="I25" s="6">
        <v>0</v>
      </c>
      <c r="J25" s="6">
        <v>0</v>
      </c>
      <c r="K25" s="6">
        <v>0</v>
      </c>
      <c r="L25" s="6">
        <v>0</v>
      </c>
      <c r="M25" s="6">
        <v>0</v>
      </c>
      <c r="N25" s="6">
        <v>0</v>
      </c>
      <c r="O25" s="6">
        <v>0</v>
      </c>
      <c r="P25" s="6">
        <v>0</v>
      </c>
      <c r="Q25" s="6">
        <v>0</v>
      </c>
      <c r="R25" s="6">
        <v>0</v>
      </c>
      <c r="S25" s="6">
        <v>0</v>
      </c>
      <c r="T25" s="6">
        <v>0</v>
      </c>
      <c r="U25" s="6">
        <v>21.9724</v>
      </c>
      <c r="V25" s="6">
        <v>0</v>
      </c>
      <c r="W25" s="6">
        <v>1.7999000000000001</v>
      </c>
      <c r="X25" s="6">
        <v>0</v>
      </c>
      <c r="Y25" s="6">
        <v>12.219200000000001</v>
      </c>
      <c r="Z25" s="6">
        <f t="shared" si="0"/>
        <v>35.991500000000002</v>
      </c>
      <c r="AA25" s="6">
        <f t="shared" si="1"/>
        <v>3</v>
      </c>
    </row>
    <row r="26" spans="1:27" x14ac:dyDescent="0.25">
      <c r="A26" s="6">
        <v>29</v>
      </c>
      <c r="B26" s="6" t="s">
        <v>76</v>
      </c>
      <c r="C26" s="6" t="s">
        <v>74</v>
      </c>
      <c r="D26" s="7">
        <v>44923</v>
      </c>
      <c r="E26" s="6" t="s">
        <v>77</v>
      </c>
      <c r="F26" s="6">
        <v>0</v>
      </c>
      <c r="G26" s="6">
        <v>0</v>
      </c>
      <c r="H26" s="6">
        <v>0</v>
      </c>
      <c r="I26" s="6">
        <v>0</v>
      </c>
      <c r="J26" s="6">
        <v>0</v>
      </c>
      <c r="K26" s="6">
        <v>0</v>
      </c>
      <c r="L26" s="6">
        <v>0</v>
      </c>
      <c r="M26" s="6">
        <v>0</v>
      </c>
      <c r="N26" s="6">
        <v>0</v>
      </c>
      <c r="O26" s="6">
        <v>15.875500000000001</v>
      </c>
      <c r="P26" s="6">
        <v>0</v>
      </c>
      <c r="Q26" s="6">
        <v>0</v>
      </c>
      <c r="R26" s="6">
        <v>0</v>
      </c>
      <c r="S26" s="6">
        <v>0</v>
      </c>
      <c r="T26" s="6">
        <v>0</v>
      </c>
      <c r="U26" s="6">
        <v>64.937200000000004</v>
      </c>
      <c r="V26" s="6">
        <v>23.828900000000001</v>
      </c>
      <c r="W26" s="6">
        <v>2.8212000000000002</v>
      </c>
      <c r="X26" s="6">
        <v>4.0968999999999998</v>
      </c>
      <c r="Y26" s="6">
        <v>52.569299999999998</v>
      </c>
      <c r="Z26" s="6">
        <f t="shared" si="0"/>
        <v>164.12900000000002</v>
      </c>
      <c r="AA26" s="6">
        <f t="shared" si="1"/>
        <v>6</v>
      </c>
    </row>
    <row r="27" spans="1:27" x14ac:dyDescent="0.25">
      <c r="A27" s="6">
        <v>28</v>
      </c>
      <c r="B27" s="6" t="s">
        <v>78</v>
      </c>
      <c r="C27" s="6" t="s">
        <v>74</v>
      </c>
      <c r="D27" s="7">
        <v>44915</v>
      </c>
      <c r="E27" s="6" t="s">
        <v>79</v>
      </c>
      <c r="F27" s="6">
        <v>0</v>
      </c>
      <c r="G27" s="6">
        <v>0</v>
      </c>
      <c r="H27" s="6">
        <v>0</v>
      </c>
      <c r="I27" s="6">
        <v>0</v>
      </c>
      <c r="J27" s="6">
        <v>0</v>
      </c>
      <c r="K27" s="6">
        <v>0</v>
      </c>
      <c r="L27" s="6">
        <v>0</v>
      </c>
      <c r="M27" s="6">
        <v>0</v>
      </c>
      <c r="N27" s="6">
        <v>0</v>
      </c>
      <c r="O27" s="6">
        <v>0</v>
      </c>
      <c r="P27" s="6">
        <v>0</v>
      </c>
      <c r="Q27" s="6">
        <v>0</v>
      </c>
      <c r="R27" s="6">
        <v>41.533099999999997</v>
      </c>
      <c r="S27" s="6">
        <v>226.32380000000001</v>
      </c>
      <c r="T27" s="6">
        <v>0</v>
      </c>
      <c r="U27" s="6">
        <v>14.397600000000001</v>
      </c>
      <c r="V27" s="6">
        <v>0</v>
      </c>
      <c r="W27" s="6">
        <v>0</v>
      </c>
      <c r="X27" s="6">
        <v>3.2399</v>
      </c>
      <c r="Y27" s="6">
        <v>303.96039999999999</v>
      </c>
      <c r="Z27" s="6">
        <f t="shared" si="0"/>
        <v>589.45479999999998</v>
      </c>
      <c r="AA27" s="6">
        <f t="shared" si="1"/>
        <v>5</v>
      </c>
    </row>
    <row r="28" spans="1:27" x14ac:dyDescent="0.25">
      <c r="A28" s="6">
        <v>27</v>
      </c>
      <c r="B28" s="6" t="s">
        <v>80</v>
      </c>
      <c r="C28" s="6" t="s">
        <v>74</v>
      </c>
      <c r="D28" s="7">
        <v>44908</v>
      </c>
      <c r="E28" s="6" t="s">
        <v>81</v>
      </c>
      <c r="F28" s="6">
        <v>0</v>
      </c>
      <c r="G28" s="6">
        <v>0</v>
      </c>
      <c r="H28" s="6">
        <v>0</v>
      </c>
      <c r="I28" s="6">
        <v>0</v>
      </c>
      <c r="J28" s="6">
        <v>0</v>
      </c>
      <c r="K28" s="6">
        <v>0</v>
      </c>
      <c r="L28" s="6">
        <v>0</v>
      </c>
      <c r="M28" s="6">
        <v>0</v>
      </c>
      <c r="N28" s="6">
        <v>1.9932000000000001</v>
      </c>
      <c r="O28" s="6">
        <v>0</v>
      </c>
      <c r="P28" s="6">
        <v>0</v>
      </c>
      <c r="Q28" s="6">
        <v>0</v>
      </c>
      <c r="R28" s="6">
        <v>0</v>
      </c>
      <c r="S28" s="6">
        <v>0</v>
      </c>
      <c r="T28" s="6">
        <v>8.4064999999999994</v>
      </c>
      <c r="U28" s="6">
        <v>167.81540000000001</v>
      </c>
      <c r="V28" s="6">
        <v>0</v>
      </c>
      <c r="W28" s="6">
        <v>0</v>
      </c>
      <c r="X28" s="6">
        <v>0</v>
      </c>
      <c r="Y28" s="6">
        <v>107.2993</v>
      </c>
      <c r="Z28" s="6">
        <f t="shared" si="0"/>
        <v>285.51440000000002</v>
      </c>
      <c r="AA28" s="6">
        <f t="shared" si="1"/>
        <v>4</v>
      </c>
    </row>
    <row r="29" spans="1:27" x14ac:dyDescent="0.25">
      <c r="A29" s="6">
        <v>26</v>
      </c>
      <c r="B29" s="6" t="s">
        <v>82</v>
      </c>
      <c r="C29" s="6" t="s">
        <v>74</v>
      </c>
      <c r="D29" s="7">
        <v>44873</v>
      </c>
      <c r="E29" s="6" t="s">
        <v>83</v>
      </c>
      <c r="F29" s="6">
        <v>0</v>
      </c>
      <c r="G29" s="6">
        <v>0</v>
      </c>
      <c r="H29" s="6">
        <v>0</v>
      </c>
      <c r="I29" s="6">
        <v>0</v>
      </c>
      <c r="J29" s="6">
        <v>0</v>
      </c>
      <c r="K29" s="6">
        <v>0</v>
      </c>
      <c r="L29" s="6">
        <v>0</v>
      </c>
      <c r="M29" s="6">
        <v>0</v>
      </c>
      <c r="N29" s="6">
        <v>0</v>
      </c>
      <c r="O29" s="6">
        <v>0</v>
      </c>
      <c r="P29" s="6">
        <v>0</v>
      </c>
      <c r="Q29" s="6">
        <v>0</v>
      </c>
      <c r="R29" s="6">
        <v>0</v>
      </c>
      <c r="S29" s="6">
        <v>0</v>
      </c>
      <c r="T29" s="6">
        <v>0</v>
      </c>
      <c r="U29" s="6">
        <v>26.409700000000001</v>
      </c>
      <c r="V29" s="6">
        <v>0</v>
      </c>
      <c r="W29" s="6">
        <v>0</v>
      </c>
      <c r="X29" s="6">
        <v>0</v>
      </c>
      <c r="Y29" s="6">
        <v>591.71450000000004</v>
      </c>
      <c r="Z29" s="6">
        <f t="shared" si="0"/>
        <v>618.12420000000009</v>
      </c>
      <c r="AA29" s="6">
        <f t="shared" si="1"/>
        <v>2</v>
      </c>
    </row>
    <row r="30" spans="1:27" x14ac:dyDescent="0.25">
      <c r="A30" s="6">
        <v>25</v>
      </c>
      <c r="B30" s="6" t="s">
        <v>84</v>
      </c>
      <c r="C30" s="6" t="s">
        <v>74</v>
      </c>
      <c r="D30" s="7">
        <v>44866</v>
      </c>
      <c r="E30" s="6" t="s">
        <v>85</v>
      </c>
      <c r="F30" s="6">
        <v>2.2921999999999998</v>
      </c>
      <c r="G30" s="6">
        <v>0</v>
      </c>
      <c r="H30" s="6">
        <v>0</v>
      </c>
      <c r="I30" s="6">
        <v>0</v>
      </c>
      <c r="J30" s="6">
        <v>0</v>
      </c>
      <c r="K30" s="6">
        <v>0</v>
      </c>
      <c r="L30" s="6">
        <v>0</v>
      </c>
      <c r="M30" s="6">
        <v>0</v>
      </c>
      <c r="N30" s="6">
        <v>0</v>
      </c>
      <c r="O30" s="6">
        <v>0</v>
      </c>
      <c r="P30" s="6">
        <v>0</v>
      </c>
      <c r="Q30" s="6">
        <v>0</v>
      </c>
      <c r="R30" s="6">
        <v>0</v>
      </c>
      <c r="S30" s="6">
        <v>0</v>
      </c>
      <c r="T30" s="6">
        <v>0</v>
      </c>
      <c r="U30" s="6">
        <v>0</v>
      </c>
      <c r="V30" s="6">
        <v>8.6031999999999993</v>
      </c>
      <c r="W30" s="6">
        <v>0</v>
      </c>
      <c r="X30" s="6">
        <v>0</v>
      </c>
      <c r="Y30" s="6">
        <v>175.24510000000001</v>
      </c>
      <c r="Z30" s="6">
        <f t="shared" si="0"/>
        <v>186.1405</v>
      </c>
      <c r="AA30" s="6">
        <f t="shared" si="1"/>
        <v>3</v>
      </c>
    </row>
    <row r="31" spans="1:27" x14ac:dyDescent="0.25">
      <c r="A31" s="6">
        <v>24</v>
      </c>
      <c r="B31" s="6" t="s">
        <v>86</v>
      </c>
      <c r="C31" s="6" t="s">
        <v>74</v>
      </c>
      <c r="D31" s="7">
        <v>44860</v>
      </c>
      <c r="E31" s="6" t="s">
        <v>87</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f t="shared" si="0"/>
        <v>0</v>
      </c>
      <c r="AA31" s="6">
        <f t="shared" si="1"/>
        <v>0</v>
      </c>
    </row>
    <row r="32" spans="1:27" x14ac:dyDescent="0.25">
      <c r="A32" s="6">
        <v>23</v>
      </c>
      <c r="B32" s="6" t="s">
        <v>88</v>
      </c>
      <c r="C32" s="6" t="s">
        <v>89</v>
      </c>
      <c r="D32" s="7">
        <v>44881</v>
      </c>
      <c r="E32" s="6" t="s">
        <v>90</v>
      </c>
      <c r="F32" s="6">
        <v>0</v>
      </c>
      <c r="G32" s="6">
        <v>0</v>
      </c>
      <c r="H32" s="6">
        <v>0</v>
      </c>
      <c r="I32" s="6">
        <v>0</v>
      </c>
      <c r="J32" s="6">
        <v>0</v>
      </c>
      <c r="K32" s="6">
        <v>0</v>
      </c>
      <c r="L32" s="6">
        <v>0</v>
      </c>
      <c r="M32" s="6">
        <v>0</v>
      </c>
      <c r="N32" s="6">
        <v>0</v>
      </c>
      <c r="O32" s="6">
        <v>0</v>
      </c>
      <c r="P32" s="6">
        <v>0</v>
      </c>
      <c r="Q32" s="6">
        <v>0</v>
      </c>
      <c r="R32" s="6">
        <v>0</v>
      </c>
      <c r="S32" s="6">
        <v>3.1815000000000002</v>
      </c>
      <c r="T32" s="6">
        <v>0</v>
      </c>
      <c r="U32" s="6">
        <v>24.058399999999999</v>
      </c>
      <c r="V32" s="6">
        <v>0</v>
      </c>
      <c r="W32" s="6">
        <v>1.5015000000000001</v>
      </c>
      <c r="X32" s="6">
        <v>0</v>
      </c>
      <c r="Y32" s="6">
        <v>34.157899999999998</v>
      </c>
      <c r="Z32" s="6">
        <f t="shared" si="0"/>
        <v>62.899299999999997</v>
      </c>
      <c r="AA32" s="6">
        <f t="shared" si="1"/>
        <v>4</v>
      </c>
    </row>
    <row r="33" spans="1:27" x14ac:dyDescent="0.25">
      <c r="A33" s="6">
        <v>22</v>
      </c>
      <c r="B33" s="6" t="s">
        <v>91</v>
      </c>
      <c r="C33" s="6" t="s">
        <v>89</v>
      </c>
      <c r="D33" s="7">
        <v>44865</v>
      </c>
      <c r="E33" s="6" t="s">
        <v>92</v>
      </c>
      <c r="F33" s="6">
        <v>0</v>
      </c>
      <c r="G33" s="6">
        <v>0</v>
      </c>
      <c r="H33" s="6">
        <v>0</v>
      </c>
      <c r="I33" s="6">
        <v>0</v>
      </c>
      <c r="J33" s="6">
        <v>0</v>
      </c>
      <c r="K33" s="6">
        <v>0</v>
      </c>
      <c r="L33" s="6">
        <v>0</v>
      </c>
      <c r="M33" s="6">
        <v>0</v>
      </c>
      <c r="N33" s="6">
        <v>0</v>
      </c>
      <c r="O33" s="6">
        <v>0</v>
      </c>
      <c r="P33" s="6">
        <v>1.0515000000000001</v>
      </c>
      <c r="Q33" s="6">
        <v>0</v>
      </c>
      <c r="R33" s="6">
        <v>0</v>
      </c>
      <c r="S33" s="6">
        <v>18.160499999999999</v>
      </c>
      <c r="T33" s="6">
        <v>5.8745000000000003</v>
      </c>
      <c r="U33" s="6">
        <v>3.1732999999999998</v>
      </c>
      <c r="V33" s="6">
        <v>0</v>
      </c>
      <c r="W33" s="6">
        <v>0</v>
      </c>
      <c r="X33" s="6">
        <v>0</v>
      </c>
      <c r="Y33" s="6">
        <v>0</v>
      </c>
      <c r="Z33" s="6">
        <f t="shared" si="0"/>
        <v>28.259800000000002</v>
      </c>
      <c r="AA33" s="6">
        <f t="shared" si="1"/>
        <v>4</v>
      </c>
    </row>
    <row r="34" spans="1:27" x14ac:dyDescent="0.25">
      <c r="A34" s="6">
        <v>21</v>
      </c>
      <c r="B34" s="6" t="s">
        <v>93</v>
      </c>
      <c r="C34" s="6" t="s">
        <v>94</v>
      </c>
      <c r="D34" s="7">
        <v>44881</v>
      </c>
      <c r="E34" s="6" t="s">
        <v>95</v>
      </c>
      <c r="F34" s="6">
        <v>0</v>
      </c>
      <c r="G34" s="6">
        <v>0</v>
      </c>
      <c r="H34" s="6">
        <v>0</v>
      </c>
      <c r="I34" s="6">
        <v>0</v>
      </c>
      <c r="J34" s="6">
        <v>0</v>
      </c>
      <c r="K34" s="6">
        <v>0</v>
      </c>
      <c r="L34" s="6">
        <v>0</v>
      </c>
      <c r="M34" s="6">
        <v>0</v>
      </c>
      <c r="N34" s="6">
        <v>1.1555</v>
      </c>
      <c r="O34" s="6">
        <v>0</v>
      </c>
      <c r="P34" s="6">
        <v>0</v>
      </c>
      <c r="Q34" s="6">
        <v>0</v>
      </c>
      <c r="R34" s="6">
        <v>0</v>
      </c>
      <c r="S34" s="6">
        <v>0</v>
      </c>
      <c r="T34" s="6">
        <v>5.0312999999999999</v>
      </c>
      <c r="U34" s="6">
        <v>0</v>
      </c>
      <c r="V34" s="6">
        <v>0</v>
      </c>
      <c r="W34" s="6">
        <v>0</v>
      </c>
      <c r="X34" s="6">
        <v>0</v>
      </c>
      <c r="Y34" s="6">
        <v>15.7172</v>
      </c>
      <c r="Z34" s="6">
        <f t="shared" si="0"/>
        <v>21.904</v>
      </c>
      <c r="AA34" s="6">
        <f t="shared" si="1"/>
        <v>3</v>
      </c>
    </row>
    <row r="35" spans="1:27" x14ac:dyDescent="0.25">
      <c r="A35" s="6">
        <v>20</v>
      </c>
      <c r="B35" s="6" t="s">
        <v>96</v>
      </c>
      <c r="C35" s="6" t="s">
        <v>94</v>
      </c>
      <c r="D35" s="7">
        <v>44874</v>
      </c>
      <c r="E35" s="6" t="s">
        <v>97</v>
      </c>
      <c r="F35" s="6">
        <v>0</v>
      </c>
      <c r="G35" s="6">
        <v>0</v>
      </c>
      <c r="H35" s="6">
        <v>0</v>
      </c>
      <c r="I35" s="6">
        <v>0</v>
      </c>
      <c r="J35" s="6">
        <v>0</v>
      </c>
      <c r="K35" s="6">
        <v>0</v>
      </c>
      <c r="L35" s="6">
        <v>0</v>
      </c>
      <c r="M35" s="6">
        <v>0</v>
      </c>
      <c r="N35" s="6">
        <v>0</v>
      </c>
      <c r="O35" s="6">
        <v>0</v>
      </c>
      <c r="P35" s="6">
        <v>0</v>
      </c>
      <c r="Q35" s="6">
        <v>21.126799999999999</v>
      </c>
      <c r="R35" s="6">
        <v>0</v>
      </c>
      <c r="S35" s="6">
        <v>0</v>
      </c>
      <c r="T35" s="6">
        <v>136.9083</v>
      </c>
      <c r="U35" s="6">
        <v>0</v>
      </c>
      <c r="V35" s="6">
        <v>0</v>
      </c>
      <c r="W35" s="6">
        <v>0</v>
      </c>
      <c r="X35" s="6">
        <v>0</v>
      </c>
      <c r="Y35" s="6">
        <v>0</v>
      </c>
      <c r="Z35" s="6">
        <f t="shared" si="0"/>
        <v>158.0351</v>
      </c>
      <c r="AA35" s="6">
        <f t="shared" si="1"/>
        <v>2</v>
      </c>
    </row>
    <row r="36" spans="1:27" x14ac:dyDescent="0.25">
      <c r="A36" s="6">
        <v>19</v>
      </c>
      <c r="B36" s="6" t="s">
        <v>98</v>
      </c>
      <c r="C36" s="6" t="s">
        <v>99</v>
      </c>
      <c r="D36" s="7">
        <v>44881</v>
      </c>
      <c r="E36" s="6" t="s">
        <v>100</v>
      </c>
      <c r="F36" s="6">
        <v>0</v>
      </c>
      <c r="G36" s="6">
        <v>0</v>
      </c>
      <c r="H36" s="6">
        <v>0</v>
      </c>
      <c r="I36" s="6">
        <v>5.7050999999999998</v>
      </c>
      <c r="J36" s="6">
        <v>0</v>
      </c>
      <c r="K36" s="6">
        <v>4.5411000000000001</v>
      </c>
      <c r="L36" s="6">
        <v>0</v>
      </c>
      <c r="M36" s="6">
        <v>4.3566000000000003</v>
      </c>
      <c r="N36" s="6">
        <v>9.6638000000000002</v>
      </c>
      <c r="O36" s="6">
        <v>0</v>
      </c>
      <c r="P36" s="6">
        <v>60.896500000000003</v>
      </c>
      <c r="Q36" s="6">
        <v>0</v>
      </c>
      <c r="R36" s="6">
        <v>0</v>
      </c>
      <c r="S36" s="6">
        <v>0</v>
      </c>
      <c r="T36" s="6">
        <v>0</v>
      </c>
      <c r="U36" s="6">
        <v>0</v>
      </c>
      <c r="V36" s="6">
        <v>0</v>
      </c>
      <c r="W36" s="6">
        <v>0</v>
      </c>
      <c r="X36" s="6">
        <v>0</v>
      </c>
      <c r="Y36" s="6">
        <v>264.7484</v>
      </c>
      <c r="Z36" s="6">
        <f t="shared" si="0"/>
        <v>349.91149999999999</v>
      </c>
      <c r="AA36" s="6">
        <f t="shared" si="1"/>
        <v>6</v>
      </c>
    </row>
    <row r="37" spans="1:27" x14ac:dyDescent="0.25">
      <c r="A37" s="6">
        <v>18</v>
      </c>
      <c r="B37" s="6" t="s">
        <v>101</v>
      </c>
      <c r="C37" s="6" t="s">
        <v>99</v>
      </c>
      <c r="D37" s="7">
        <v>44874</v>
      </c>
      <c r="E37" s="6" t="s">
        <v>102</v>
      </c>
      <c r="F37" s="6">
        <v>0</v>
      </c>
      <c r="G37" s="6">
        <v>0</v>
      </c>
      <c r="H37" s="6">
        <v>0</v>
      </c>
      <c r="I37" s="6">
        <v>0</v>
      </c>
      <c r="J37" s="6">
        <v>0</v>
      </c>
      <c r="K37" s="6">
        <v>0</v>
      </c>
      <c r="L37" s="6">
        <v>0</v>
      </c>
      <c r="M37" s="6">
        <v>6.8826999999999998</v>
      </c>
      <c r="N37" s="6">
        <v>0</v>
      </c>
      <c r="O37" s="6">
        <v>4.3752000000000004</v>
      </c>
      <c r="P37" s="6">
        <v>21.551600000000001</v>
      </c>
      <c r="Q37" s="6">
        <v>0</v>
      </c>
      <c r="R37" s="6">
        <v>0</v>
      </c>
      <c r="S37" s="6">
        <v>0</v>
      </c>
      <c r="T37" s="6">
        <v>3.1025999999999998</v>
      </c>
      <c r="U37" s="6">
        <v>0</v>
      </c>
      <c r="V37" s="6">
        <v>0</v>
      </c>
      <c r="W37" s="6">
        <v>0</v>
      </c>
      <c r="X37" s="6">
        <v>0</v>
      </c>
      <c r="Y37" s="6">
        <v>7.9785000000000004</v>
      </c>
      <c r="Z37" s="6">
        <f t="shared" si="0"/>
        <v>43.890600000000006</v>
      </c>
      <c r="AA37" s="6">
        <f t="shared" si="1"/>
        <v>5</v>
      </c>
    </row>
    <row r="38" spans="1:27" x14ac:dyDescent="0.25">
      <c r="A38" s="6">
        <v>17</v>
      </c>
      <c r="B38" s="6" t="s">
        <v>103</v>
      </c>
      <c r="C38" s="6" t="s">
        <v>104</v>
      </c>
      <c r="D38" s="7">
        <v>45022</v>
      </c>
      <c r="E38" s="6" t="s">
        <v>105</v>
      </c>
      <c r="F38" s="6">
        <v>0</v>
      </c>
      <c r="G38" s="6">
        <v>0</v>
      </c>
      <c r="H38" s="6">
        <v>0</v>
      </c>
      <c r="I38" s="6">
        <v>0</v>
      </c>
      <c r="J38" s="6">
        <v>0</v>
      </c>
      <c r="K38" s="6">
        <v>0</v>
      </c>
      <c r="L38" s="6">
        <v>0</v>
      </c>
      <c r="M38" s="6">
        <v>0</v>
      </c>
      <c r="N38" s="6">
        <v>0</v>
      </c>
      <c r="O38" s="6">
        <v>0</v>
      </c>
      <c r="P38" s="6">
        <v>0</v>
      </c>
      <c r="Q38" s="6">
        <v>0</v>
      </c>
      <c r="R38" s="6">
        <v>0</v>
      </c>
      <c r="S38" s="6">
        <v>0</v>
      </c>
      <c r="T38" s="6">
        <v>1.0604</v>
      </c>
      <c r="U38" s="6">
        <v>0</v>
      </c>
      <c r="V38" s="6">
        <v>0</v>
      </c>
      <c r="W38" s="6">
        <v>41.223599999999998</v>
      </c>
      <c r="X38" s="6">
        <v>0.51900000000000002</v>
      </c>
      <c r="Y38" s="6">
        <v>72.454400000000007</v>
      </c>
      <c r="Z38" s="6">
        <f t="shared" si="0"/>
        <v>115.2574</v>
      </c>
      <c r="AA38" s="6">
        <f t="shared" si="1"/>
        <v>4</v>
      </c>
    </row>
    <row r="39" spans="1:27" x14ac:dyDescent="0.25">
      <c r="A39" s="6">
        <v>16</v>
      </c>
      <c r="B39" s="6" t="s">
        <v>106</v>
      </c>
      <c r="C39" s="6" t="s">
        <v>104</v>
      </c>
      <c r="D39" s="7">
        <v>44922</v>
      </c>
      <c r="E39" s="6" t="s">
        <v>107</v>
      </c>
      <c r="F39" s="6">
        <v>0</v>
      </c>
      <c r="G39" s="6">
        <v>0</v>
      </c>
      <c r="H39" s="6">
        <v>0</v>
      </c>
      <c r="I39" s="6">
        <v>0</v>
      </c>
      <c r="J39" s="6">
        <v>0</v>
      </c>
      <c r="K39" s="6">
        <v>0</v>
      </c>
      <c r="L39" s="6">
        <v>0</v>
      </c>
      <c r="M39" s="6">
        <v>0</v>
      </c>
      <c r="N39" s="6">
        <v>0</v>
      </c>
      <c r="O39" s="6">
        <v>0</v>
      </c>
      <c r="P39" s="6">
        <v>0</v>
      </c>
      <c r="Q39" s="6">
        <v>0</v>
      </c>
      <c r="R39" s="6">
        <v>0</v>
      </c>
      <c r="S39" s="6">
        <v>0</v>
      </c>
      <c r="T39" s="6">
        <v>0</v>
      </c>
      <c r="U39" s="6">
        <v>5.5426000000000002</v>
      </c>
      <c r="V39" s="6">
        <v>0</v>
      </c>
      <c r="W39" s="6">
        <v>32.373399999999997</v>
      </c>
      <c r="X39" s="6">
        <v>0</v>
      </c>
      <c r="Y39" s="6">
        <v>16.376300000000001</v>
      </c>
      <c r="Z39" s="6">
        <f t="shared" si="0"/>
        <v>54.292299999999997</v>
      </c>
      <c r="AA39" s="6">
        <f t="shared" si="1"/>
        <v>3</v>
      </c>
    </row>
    <row r="40" spans="1:27" x14ac:dyDescent="0.25">
      <c r="A40" s="6">
        <v>15</v>
      </c>
      <c r="B40" s="6" t="s">
        <v>108</v>
      </c>
      <c r="C40" s="6" t="s">
        <v>104</v>
      </c>
      <c r="D40" s="7">
        <v>44914</v>
      </c>
      <c r="E40" s="6" t="s">
        <v>109</v>
      </c>
      <c r="F40" s="6">
        <v>0</v>
      </c>
      <c r="G40" s="6">
        <v>0</v>
      </c>
      <c r="H40" s="6">
        <v>0</v>
      </c>
      <c r="I40" s="6">
        <v>0</v>
      </c>
      <c r="J40" s="6">
        <v>0</v>
      </c>
      <c r="K40" s="6">
        <v>0</v>
      </c>
      <c r="L40" s="6">
        <v>0</v>
      </c>
      <c r="M40" s="6">
        <v>0</v>
      </c>
      <c r="N40" s="6">
        <v>0</v>
      </c>
      <c r="O40" s="6">
        <v>0</v>
      </c>
      <c r="P40" s="6">
        <v>0</v>
      </c>
      <c r="Q40" s="6">
        <v>8.4815000000000005</v>
      </c>
      <c r="R40" s="6">
        <v>0</v>
      </c>
      <c r="S40" s="6">
        <v>0</v>
      </c>
      <c r="T40" s="6">
        <v>0</v>
      </c>
      <c r="U40" s="6">
        <v>0</v>
      </c>
      <c r="V40" s="6">
        <v>0</v>
      </c>
      <c r="W40" s="6">
        <v>0</v>
      </c>
      <c r="X40" s="6">
        <v>0</v>
      </c>
      <c r="Y40" s="6">
        <v>14.1411</v>
      </c>
      <c r="Z40" s="6">
        <f t="shared" si="0"/>
        <v>22.622599999999998</v>
      </c>
      <c r="AA40" s="6">
        <f t="shared" si="1"/>
        <v>2</v>
      </c>
    </row>
    <row r="41" spans="1:27" x14ac:dyDescent="0.25">
      <c r="A41" s="6">
        <v>14</v>
      </c>
      <c r="B41" s="6" t="s">
        <v>110</v>
      </c>
      <c r="C41" s="6" t="s">
        <v>104</v>
      </c>
      <c r="D41" s="7">
        <v>44907</v>
      </c>
      <c r="E41" s="6" t="s">
        <v>111</v>
      </c>
      <c r="F41" s="6">
        <v>0</v>
      </c>
      <c r="G41" s="6">
        <v>0</v>
      </c>
      <c r="H41" s="6">
        <v>0</v>
      </c>
      <c r="I41" s="6">
        <v>0</v>
      </c>
      <c r="J41" s="6">
        <v>0</v>
      </c>
      <c r="K41" s="6">
        <v>0</v>
      </c>
      <c r="L41" s="6">
        <v>0</v>
      </c>
      <c r="M41" s="6">
        <v>0</v>
      </c>
      <c r="N41" s="6">
        <v>2.0198999999999998</v>
      </c>
      <c r="O41" s="6">
        <v>1.6898</v>
      </c>
      <c r="P41" s="6">
        <v>0</v>
      </c>
      <c r="Q41" s="6">
        <v>0</v>
      </c>
      <c r="R41" s="6">
        <v>0</v>
      </c>
      <c r="S41" s="6">
        <v>0</v>
      </c>
      <c r="T41" s="6">
        <v>0</v>
      </c>
      <c r="U41" s="6">
        <v>2.5468999999999999</v>
      </c>
      <c r="V41" s="6">
        <v>0</v>
      </c>
      <c r="W41" s="6">
        <v>2.0520999999999998</v>
      </c>
      <c r="X41" s="6">
        <v>0</v>
      </c>
      <c r="Y41" s="6">
        <v>29.562899999999999</v>
      </c>
      <c r="Z41" s="6">
        <f t="shared" si="0"/>
        <v>37.871600000000001</v>
      </c>
      <c r="AA41" s="6">
        <f t="shared" si="1"/>
        <v>5</v>
      </c>
    </row>
    <row r="42" spans="1:27" x14ac:dyDescent="0.25">
      <c r="A42" s="6">
        <v>13</v>
      </c>
      <c r="B42" s="6" t="s">
        <v>112</v>
      </c>
      <c r="C42" s="6" t="s">
        <v>104</v>
      </c>
      <c r="D42" s="7">
        <v>44881</v>
      </c>
      <c r="E42" s="6" t="s">
        <v>113</v>
      </c>
      <c r="F42" s="6">
        <v>0</v>
      </c>
      <c r="G42" s="6">
        <v>0</v>
      </c>
      <c r="H42" s="6">
        <v>0</v>
      </c>
      <c r="I42" s="6">
        <v>0</v>
      </c>
      <c r="J42" s="6">
        <v>0</v>
      </c>
      <c r="K42" s="6">
        <v>0</v>
      </c>
      <c r="L42" s="6">
        <v>0</v>
      </c>
      <c r="M42" s="6">
        <v>0</v>
      </c>
      <c r="N42" s="6">
        <v>0</v>
      </c>
      <c r="O42" s="6">
        <v>0</v>
      </c>
      <c r="P42" s="6">
        <v>0</v>
      </c>
      <c r="Q42" s="6">
        <v>0</v>
      </c>
      <c r="R42" s="6">
        <v>0</v>
      </c>
      <c r="S42" s="6">
        <v>0</v>
      </c>
      <c r="T42" s="6">
        <v>2.9426000000000001</v>
      </c>
      <c r="U42" s="6">
        <v>0</v>
      </c>
      <c r="V42" s="6">
        <v>0</v>
      </c>
      <c r="W42" s="6">
        <v>0.58730000000000004</v>
      </c>
      <c r="X42" s="6">
        <v>0</v>
      </c>
      <c r="Y42" s="6">
        <v>35.086599999999997</v>
      </c>
      <c r="Z42" s="6">
        <f t="shared" si="0"/>
        <v>38.616499999999995</v>
      </c>
      <c r="AA42" s="6">
        <f t="shared" si="1"/>
        <v>3</v>
      </c>
    </row>
    <row r="43" spans="1:27" x14ac:dyDescent="0.25">
      <c r="A43" s="6">
        <v>12</v>
      </c>
      <c r="B43" s="6" t="s">
        <v>114</v>
      </c>
      <c r="C43" s="6" t="s">
        <v>104</v>
      </c>
      <c r="D43" s="7">
        <v>44874</v>
      </c>
      <c r="E43" s="6" t="s">
        <v>115</v>
      </c>
      <c r="F43" s="6">
        <v>0</v>
      </c>
      <c r="G43" s="6">
        <v>0</v>
      </c>
      <c r="H43" s="6">
        <v>0</v>
      </c>
      <c r="I43" s="6">
        <v>0</v>
      </c>
      <c r="J43" s="6">
        <v>0</v>
      </c>
      <c r="K43" s="6">
        <v>0</v>
      </c>
      <c r="L43" s="6">
        <v>0</v>
      </c>
      <c r="M43" s="6">
        <v>0</v>
      </c>
      <c r="N43" s="6">
        <v>0</v>
      </c>
      <c r="O43" s="6">
        <v>0</v>
      </c>
      <c r="P43" s="6">
        <v>0</v>
      </c>
      <c r="Q43" s="6">
        <v>0</v>
      </c>
      <c r="R43" s="6">
        <v>0</v>
      </c>
      <c r="S43" s="6">
        <v>0</v>
      </c>
      <c r="T43" s="6">
        <v>24.523099999999999</v>
      </c>
      <c r="U43" s="6">
        <v>0.85750000000000004</v>
      </c>
      <c r="V43" s="6">
        <v>34.438899999999997</v>
      </c>
      <c r="W43" s="6">
        <v>5.9706999999999999</v>
      </c>
      <c r="X43" s="6">
        <v>0</v>
      </c>
      <c r="Y43" s="6">
        <v>0</v>
      </c>
      <c r="Z43" s="6">
        <f t="shared" si="0"/>
        <v>65.790199999999999</v>
      </c>
      <c r="AA43" s="6">
        <f t="shared" si="1"/>
        <v>4</v>
      </c>
    </row>
    <row r="44" spans="1:27" x14ac:dyDescent="0.25">
      <c r="A44" s="6">
        <v>11</v>
      </c>
      <c r="B44" s="6" t="s">
        <v>116</v>
      </c>
      <c r="C44" s="6" t="s">
        <v>104</v>
      </c>
      <c r="D44" s="7">
        <v>44865</v>
      </c>
      <c r="E44" s="6" t="s">
        <v>117</v>
      </c>
      <c r="F44" s="6">
        <v>0</v>
      </c>
      <c r="G44" s="6">
        <v>4.7836999999999996</v>
      </c>
      <c r="H44" s="6">
        <v>0</v>
      </c>
      <c r="I44" s="6">
        <v>0</v>
      </c>
      <c r="J44" s="6">
        <v>0</v>
      </c>
      <c r="K44" s="6">
        <v>0</v>
      </c>
      <c r="L44" s="6">
        <v>0</v>
      </c>
      <c r="M44" s="6">
        <v>0</v>
      </c>
      <c r="N44" s="6">
        <v>0</v>
      </c>
      <c r="O44" s="6">
        <v>0</v>
      </c>
      <c r="P44" s="6">
        <v>0</v>
      </c>
      <c r="Q44" s="6">
        <v>0</v>
      </c>
      <c r="R44" s="6">
        <v>0</v>
      </c>
      <c r="S44" s="6">
        <v>0</v>
      </c>
      <c r="T44" s="6">
        <v>7.1698000000000004</v>
      </c>
      <c r="U44" s="6">
        <v>0</v>
      </c>
      <c r="V44" s="6">
        <v>0</v>
      </c>
      <c r="W44" s="6">
        <v>0.5181</v>
      </c>
      <c r="X44" s="6">
        <v>0</v>
      </c>
      <c r="Y44" s="6">
        <v>0</v>
      </c>
      <c r="Z44" s="6">
        <f t="shared" si="0"/>
        <v>12.4716</v>
      </c>
      <c r="AA44" s="6">
        <f t="shared" si="1"/>
        <v>3</v>
      </c>
    </row>
    <row r="45" spans="1:27" x14ac:dyDescent="0.25">
      <c r="A45" s="6">
        <v>10</v>
      </c>
      <c r="B45" s="6" t="s">
        <v>118</v>
      </c>
      <c r="C45" s="6" t="s">
        <v>104</v>
      </c>
      <c r="D45" s="7">
        <v>44858</v>
      </c>
      <c r="E45" s="6" t="s">
        <v>119</v>
      </c>
      <c r="F45" s="6">
        <v>0</v>
      </c>
      <c r="G45" s="6">
        <v>0</v>
      </c>
      <c r="H45" s="6">
        <v>0</v>
      </c>
      <c r="I45" s="6">
        <v>0</v>
      </c>
      <c r="J45" s="6">
        <v>0</v>
      </c>
      <c r="K45" s="6">
        <v>0</v>
      </c>
      <c r="L45" s="6">
        <v>0</v>
      </c>
      <c r="M45" s="6">
        <v>0</v>
      </c>
      <c r="N45" s="6">
        <v>0</v>
      </c>
      <c r="O45" s="6">
        <v>0</v>
      </c>
      <c r="P45" s="6">
        <v>0</v>
      </c>
      <c r="Q45" s="6">
        <v>0</v>
      </c>
      <c r="R45" s="6">
        <v>0</v>
      </c>
      <c r="S45" s="6">
        <v>0</v>
      </c>
      <c r="T45" s="6">
        <v>0</v>
      </c>
      <c r="U45" s="6">
        <v>0.72330000000000005</v>
      </c>
      <c r="V45" s="6">
        <v>0</v>
      </c>
      <c r="W45" s="6">
        <v>0</v>
      </c>
      <c r="X45" s="6">
        <v>0</v>
      </c>
      <c r="Y45" s="6">
        <v>0</v>
      </c>
      <c r="Z45" s="6">
        <f t="shared" si="0"/>
        <v>0.72330000000000005</v>
      </c>
      <c r="AA45" s="6">
        <f t="shared" si="1"/>
        <v>1</v>
      </c>
    </row>
    <row r="46" spans="1:27" x14ac:dyDescent="0.25">
      <c r="A46" s="6">
        <v>9</v>
      </c>
      <c r="B46" s="6" t="s">
        <v>120</v>
      </c>
      <c r="C46" s="6" t="s">
        <v>121</v>
      </c>
      <c r="D46" s="7">
        <v>44872</v>
      </c>
      <c r="E46" s="6" t="s">
        <v>122</v>
      </c>
      <c r="F46" s="6">
        <v>0</v>
      </c>
      <c r="G46" s="6">
        <v>0</v>
      </c>
      <c r="H46" s="6">
        <v>0</v>
      </c>
      <c r="I46" s="6">
        <v>0</v>
      </c>
      <c r="J46" s="6">
        <v>0</v>
      </c>
      <c r="K46" s="6">
        <v>0</v>
      </c>
      <c r="L46" s="6">
        <v>4.5021000000000004</v>
      </c>
      <c r="M46" s="6">
        <v>0.48920000000000002</v>
      </c>
      <c r="N46" s="6">
        <v>0</v>
      </c>
      <c r="O46" s="6">
        <v>0</v>
      </c>
      <c r="P46" s="6">
        <v>0</v>
      </c>
      <c r="Q46" s="6">
        <v>58.103400000000001</v>
      </c>
      <c r="R46" s="6">
        <v>0</v>
      </c>
      <c r="S46" s="6">
        <v>0</v>
      </c>
      <c r="T46" s="6">
        <v>0</v>
      </c>
      <c r="U46" s="6">
        <v>0</v>
      </c>
      <c r="V46" s="6">
        <v>0</v>
      </c>
      <c r="W46" s="6">
        <v>0</v>
      </c>
      <c r="X46" s="6">
        <v>0</v>
      </c>
      <c r="Y46" s="6">
        <v>15.690099999999999</v>
      </c>
      <c r="Z46" s="6">
        <f t="shared" si="0"/>
        <v>78.784800000000004</v>
      </c>
      <c r="AA46" s="6">
        <f t="shared" si="1"/>
        <v>4</v>
      </c>
    </row>
    <row r="47" spans="1:27" x14ac:dyDescent="0.25">
      <c r="A47" s="6">
        <v>8</v>
      </c>
      <c r="B47" s="6" t="s">
        <v>123</v>
      </c>
      <c r="C47" s="6" t="s">
        <v>121</v>
      </c>
      <c r="D47" s="7">
        <v>44867</v>
      </c>
      <c r="E47" s="6" t="s">
        <v>124</v>
      </c>
      <c r="F47" s="6">
        <v>0</v>
      </c>
      <c r="G47" s="6">
        <v>0</v>
      </c>
      <c r="H47" s="6">
        <v>0</v>
      </c>
      <c r="I47" s="6">
        <v>0</v>
      </c>
      <c r="J47" s="6">
        <v>0</v>
      </c>
      <c r="K47" s="6">
        <v>0</v>
      </c>
      <c r="L47" s="6">
        <v>6.5583</v>
      </c>
      <c r="M47" s="6">
        <v>0</v>
      </c>
      <c r="N47" s="6">
        <v>2.5550000000000002</v>
      </c>
      <c r="O47" s="6">
        <v>0</v>
      </c>
      <c r="P47" s="6">
        <v>0</v>
      </c>
      <c r="Q47" s="6">
        <v>0</v>
      </c>
      <c r="R47" s="6">
        <v>0</v>
      </c>
      <c r="S47" s="6">
        <v>0</v>
      </c>
      <c r="T47" s="6">
        <v>56.114600000000003</v>
      </c>
      <c r="U47" s="6">
        <v>0</v>
      </c>
      <c r="V47" s="6">
        <v>14.096500000000001</v>
      </c>
      <c r="W47" s="6">
        <v>0</v>
      </c>
      <c r="X47" s="6">
        <v>0</v>
      </c>
      <c r="Y47" s="6">
        <v>14.9611</v>
      </c>
      <c r="Z47" s="6">
        <f t="shared" si="0"/>
        <v>94.285500000000013</v>
      </c>
      <c r="AA47" s="6">
        <f t="shared" si="1"/>
        <v>5</v>
      </c>
    </row>
    <row r="48" spans="1:27" x14ac:dyDescent="0.25">
      <c r="A48" s="6">
        <v>7</v>
      </c>
      <c r="B48" s="6" t="s">
        <v>125</v>
      </c>
      <c r="C48" s="6" t="s">
        <v>126</v>
      </c>
      <c r="D48" s="7">
        <v>45022</v>
      </c>
      <c r="E48" s="6" t="s">
        <v>127</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f t="shared" si="0"/>
        <v>0</v>
      </c>
      <c r="AA48" s="6">
        <f t="shared" si="1"/>
        <v>0</v>
      </c>
    </row>
    <row r="49" spans="1:27" x14ac:dyDescent="0.25">
      <c r="A49" s="6">
        <v>6</v>
      </c>
      <c r="B49" s="6" t="s">
        <v>128</v>
      </c>
      <c r="C49" s="6" t="s">
        <v>126</v>
      </c>
      <c r="D49" s="7">
        <v>44922</v>
      </c>
      <c r="E49" s="6" t="s">
        <v>129</v>
      </c>
      <c r="F49" s="6">
        <v>0</v>
      </c>
      <c r="G49" s="6">
        <v>0</v>
      </c>
      <c r="H49" s="6">
        <v>0</v>
      </c>
      <c r="I49" s="6">
        <v>0</v>
      </c>
      <c r="J49" s="6">
        <v>0</v>
      </c>
      <c r="K49" s="6">
        <v>0</v>
      </c>
      <c r="L49" s="6">
        <v>0</v>
      </c>
      <c r="M49" s="6">
        <v>0</v>
      </c>
      <c r="N49" s="6">
        <v>0</v>
      </c>
      <c r="O49" s="6">
        <v>0</v>
      </c>
      <c r="P49" s="6">
        <v>0</v>
      </c>
      <c r="Q49" s="6">
        <v>0</v>
      </c>
      <c r="R49" s="6">
        <v>0</v>
      </c>
      <c r="S49" s="6">
        <v>0</v>
      </c>
      <c r="T49" s="6">
        <v>3.7509000000000001</v>
      </c>
      <c r="U49" s="6">
        <v>0</v>
      </c>
      <c r="V49" s="6">
        <v>0</v>
      </c>
      <c r="W49" s="6">
        <v>0.90459999999999996</v>
      </c>
      <c r="X49" s="6">
        <v>0</v>
      </c>
      <c r="Y49" s="6">
        <v>333.20569999999998</v>
      </c>
      <c r="Z49" s="6">
        <f t="shared" si="0"/>
        <v>337.8612</v>
      </c>
      <c r="AA49" s="6">
        <f t="shared" si="1"/>
        <v>3</v>
      </c>
    </row>
    <row r="50" spans="1:27" x14ac:dyDescent="0.25">
      <c r="A50" s="6">
        <v>5</v>
      </c>
      <c r="B50" s="6" t="s">
        <v>130</v>
      </c>
      <c r="C50" s="6" t="s">
        <v>126</v>
      </c>
      <c r="D50" s="7">
        <v>44914</v>
      </c>
      <c r="E50" s="6" t="s">
        <v>131</v>
      </c>
      <c r="F50" s="6">
        <v>0</v>
      </c>
      <c r="G50" s="6">
        <v>0</v>
      </c>
      <c r="H50" s="6">
        <v>0</v>
      </c>
      <c r="I50" s="6">
        <v>0</v>
      </c>
      <c r="J50" s="6">
        <v>0</v>
      </c>
      <c r="K50" s="6">
        <v>1.3104</v>
      </c>
      <c r="L50" s="6">
        <v>0</v>
      </c>
      <c r="M50" s="6">
        <v>0</v>
      </c>
      <c r="N50" s="6">
        <v>0.872</v>
      </c>
      <c r="O50" s="6">
        <v>0</v>
      </c>
      <c r="P50" s="6">
        <v>0</v>
      </c>
      <c r="Q50" s="6">
        <v>39.900599999999997</v>
      </c>
      <c r="R50" s="6">
        <v>0</v>
      </c>
      <c r="S50" s="6">
        <v>0</v>
      </c>
      <c r="T50" s="6">
        <v>5.9669999999999996</v>
      </c>
      <c r="U50" s="6">
        <v>6.5250000000000004</v>
      </c>
      <c r="V50" s="6">
        <v>6.3250000000000002</v>
      </c>
      <c r="W50" s="6">
        <v>0</v>
      </c>
      <c r="X50" s="6">
        <v>0</v>
      </c>
      <c r="Y50" s="6">
        <v>43.8065</v>
      </c>
      <c r="Z50" s="6">
        <f t="shared" si="0"/>
        <v>104.70650000000001</v>
      </c>
      <c r="AA50" s="6">
        <f t="shared" si="1"/>
        <v>7</v>
      </c>
    </row>
    <row r="51" spans="1:27" x14ac:dyDescent="0.25">
      <c r="A51" s="6">
        <v>4</v>
      </c>
      <c r="B51" s="6" t="s">
        <v>132</v>
      </c>
      <c r="C51" s="6" t="s">
        <v>126</v>
      </c>
      <c r="D51" s="7">
        <v>44907</v>
      </c>
      <c r="E51" s="6" t="s">
        <v>133</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f t="shared" si="0"/>
        <v>0</v>
      </c>
      <c r="AA51" s="6">
        <f t="shared" si="1"/>
        <v>0</v>
      </c>
    </row>
    <row r="52" spans="1:27" x14ac:dyDescent="0.25">
      <c r="A52" s="6">
        <v>3</v>
      </c>
      <c r="B52" s="6" t="s">
        <v>134</v>
      </c>
      <c r="C52" s="6" t="s">
        <v>126</v>
      </c>
      <c r="D52" s="7">
        <v>44873</v>
      </c>
      <c r="E52" s="6" t="s">
        <v>135</v>
      </c>
      <c r="F52" s="6">
        <v>0</v>
      </c>
      <c r="G52" s="6">
        <v>0</v>
      </c>
      <c r="H52" s="6">
        <v>0</v>
      </c>
      <c r="I52" s="6">
        <v>0</v>
      </c>
      <c r="J52" s="6">
        <v>0</v>
      </c>
      <c r="K52" s="6">
        <v>0</v>
      </c>
      <c r="L52" s="6">
        <v>0</v>
      </c>
      <c r="M52" s="6">
        <v>0</v>
      </c>
      <c r="N52" s="6">
        <v>0</v>
      </c>
      <c r="O52" s="6">
        <v>0</v>
      </c>
      <c r="P52" s="6">
        <v>0</v>
      </c>
      <c r="Q52" s="6">
        <v>0</v>
      </c>
      <c r="R52" s="6">
        <v>11.9869</v>
      </c>
      <c r="S52" s="6">
        <v>0</v>
      </c>
      <c r="T52" s="6">
        <v>0</v>
      </c>
      <c r="U52" s="6">
        <v>47.661900000000003</v>
      </c>
      <c r="V52" s="6">
        <v>0</v>
      </c>
      <c r="W52" s="6">
        <v>0</v>
      </c>
      <c r="X52" s="6">
        <v>0</v>
      </c>
      <c r="Y52" s="6">
        <v>78.609700000000004</v>
      </c>
      <c r="Z52" s="6">
        <f t="shared" si="0"/>
        <v>138.2585</v>
      </c>
      <c r="AA52" s="6">
        <f t="shared" si="1"/>
        <v>3</v>
      </c>
    </row>
    <row r="53" spans="1:27" x14ac:dyDescent="0.25">
      <c r="A53" s="6">
        <v>2</v>
      </c>
      <c r="B53" s="6" t="s">
        <v>136</v>
      </c>
      <c r="C53" s="6" t="s">
        <v>126</v>
      </c>
      <c r="D53" s="7">
        <v>44866</v>
      </c>
      <c r="E53" s="6" t="s">
        <v>137</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11.884399999999999</v>
      </c>
      <c r="Z53" s="6">
        <f t="shared" si="0"/>
        <v>11.884399999999999</v>
      </c>
      <c r="AA53" s="6">
        <f t="shared" si="1"/>
        <v>1</v>
      </c>
    </row>
    <row r="54" spans="1:27" x14ac:dyDescent="0.25">
      <c r="A54" s="6">
        <v>1</v>
      </c>
      <c r="B54" s="6" t="s">
        <v>138</v>
      </c>
      <c r="C54" s="6" t="s">
        <v>126</v>
      </c>
      <c r="D54" s="7">
        <v>44860</v>
      </c>
      <c r="E54" s="6" t="s">
        <v>139</v>
      </c>
      <c r="F54" s="6">
        <v>0</v>
      </c>
      <c r="G54" s="6">
        <v>0</v>
      </c>
      <c r="H54" s="6">
        <v>0</v>
      </c>
      <c r="I54" s="6">
        <v>0</v>
      </c>
      <c r="J54" s="6">
        <v>0</v>
      </c>
      <c r="K54" s="6">
        <v>0</v>
      </c>
      <c r="L54" s="6">
        <v>0</v>
      </c>
      <c r="M54" s="6">
        <v>0</v>
      </c>
      <c r="N54" s="6">
        <v>0</v>
      </c>
      <c r="O54" s="6">
        <v>0</v>
      </c>
      <c r="P54" s="6">
        <v>0</v>
      </c>
      <c r="Q54" s="6">
        <v>0</v>
      </c>
      <c r="R54" s="6">
        <v>0</v>
      </c>
      <c r="S54" s="6">
        <v>0</v>
      </c>
      <c r="T54" s="6">
        <v>0</v>
      </c>
      <c r="U54" s="6">
        <v>0</v>
      </c>
      <c r="V54" s="6">
        <v>464.52780000000001</v>
      </c>
      <c r="W54" s="6">
        <v>0</v>
      </c>
      <c r="X54" s="6">
        <v>0</v>
      </c>
      <c r="Y54" s="6">
        <v>0</v>
      </c>
      <c r="Z54" s="6">
        <f t="shared" si="0"/>
        <v>464.52780000000001</v>
      </c>
      <c r="AA54" s="6">
        <f t="shared" si="1"/>
        <v>1</v>
      </c>
    </row>
    <row r="180" spans="1:1" x14ac:dyDescent="0.25">
      <c r="A180" s="6" t="e">
        <f>_xlfn.STDEV.S((#REF!))</f>
        <v>#REF!</v>
      </c>
    </row>
    <row r="199" spans="1:1" x14ac:dyDescent="0.25">
      <c r="A199" s="6" t="e">
        <f>_xlfn.STDEV.S((#REF!))</f>
        <v>#REF!</v>
      </c>
    </row>
    <row r="204" spans="1:1" x14ac:dyDescent="0.25">
      <c r="A204" s="6" t="e">
        <f>_xlfn.STDEV.S((#REF!))</f>
        <v>#REF!</v>
      </c>
    </row>
    <row r="213" spans="1:1" x14ac:dyDescent="0.25">
      <c r="A213" s="6" t="e">
        <f>_xlfn.STDEV.S((#REF!))</f>
        <v>#REF!</v>
      </c>
    </row>
    <row r="218" spans="1:1" x14ac:dyDescent="0.25">
      <c r="A218" s="6" t="e">
        <f>_xlfn.STDEV.S((#REF!))</f>
        <v>#REF!</v>
      </c>
    </row>
    <row r="227" spans="1:1" x14ac:dyDescent="0.25">
      <c r="A227" s="6" t="e">
        <f>_xlfn.STDEV.S((#REF!))</f>
        <v>#REF!</v>
      </c>
    </row>
  </sheetData>
  <conditionalFormatting sqref="F4:Y54">
    <cfRule type="cellIs" dxfId="1" priority="1" operator="greaterThan">
      <formula>272</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A395-09E6-4D78-BE64-2368700103C0}">
  <dimension ref="A1:AZ42"/>
  <sheetViews>
    <sheetView zoomScale="106" zoomScaleNormal="106" workbookViewId="0">
      <selection activeCell="D11" sqref="D11"/>
    </sheetView>
  </sheetViews>
  <sheetFormatPr defaultRowHeight="15" x14ac:dyDescent="0.25"/>
  <cols>
    <col min="1" max="16384" width="9.140625" style="6"/>
  </cols>
  <sheetData>
    <row r="1" spans="1:52" ht="15.75" x14ac:dyDescent="0.25">
      <c r="A1" s="5" t="s">
        <v>310</v>
      </c>
    </row>
    <row r="3" spans="1:52" x14ac:dyDescent="0.25">
      <c r="B3" s="6">
        <v>1</v>
      </c>
      <c r="C3" s="6">
        <v>2</v>
      </c>
      <c r="D3" s="6">
        <v>3</v>
      </c>
      <c r="E3" s="6">
        <v>4</v>
      </c>
      <c r="F3" s="6">
        <v>5</v>
      </c>
      <c r="G3" s="6">
        <v>6</v>
      </c>
      <c r="H3" s="6">
        <v>7</v>
      </c>
      <c r="I3" s="6">
        <v>8</v>
      </c>
      <c r="J3" s="6">
        <v>9</v>
      </c>
      <c r="K3" s="6">
        <v>10</v>
      </c>
      <c r="L3" s="6">
        <v>11</v>
      </c>
      <c r="M3" s="6">
        <v>12</v>
      </c>
      <c r="N3" s="6">
        <v>13</v>
      </c>
      <c r="O3" s="6">
        <v>14</v>
      </c>
      <c r="P3" s="6">
        <v>15</v>
      </c>
      <c r="Q3" s="6">
        <v>16</v>
      </c>
      <c r="R3" s="6">
        <v>17</v>
      </c>
      <c r="S3" s="6">
        <v>18</v>
      </c>
      <c r="T3" s="6">
        <v>19</v>
      </c>
      <c r="U3" s="6">
        <v>20</v>
      </c>
      <c r="V3" s="6">
        <v>21</v>
      </c>
      <c r="W3" s="6">
        <v>22</v>
      </c>
      <c r="X3" s="6">
        <v>23</v>
      </c>
      <c r="Y3" s="6">
        <v>24</v>
      </c>
      <c r="Z3" s="6">
        <v>25</v>
      </c>
      <c r="AA3" s="6">
        <v>26</v>
      </c>
      <c r="AB3" s="6">
        <v>27</v>
      </c>
      <c r="AC3" s="6">
        <v>28</v>
      </c>
      <c r="AD3" s="6">
        <v>29</v>
      </c>
      <c r="AE3" s="6">
        <v>30</v>
      </c>
      <c r="AF3" s="6">
        <v>31</v>
      </c>
      <c r="AG3" s="6">
        <v>32</v>
      </c>
      <c r="AH3" s="6">
        <v>33</v>
      </c>
      <c r="AI3" s="6">
        <v>34</v>
      </c>
      <c r="AJ3" s="6">
        <v>35</v>
      </c>
      <c r="AK3" s="6">
        <v>36</v>
      </c>
      <c r="AL3" s="6">
        <v>37</v>
      </c>
      <c r="AM3" s="6">
        <v>38</v>
      </c>
      <c r="AN3" s="6">
        <v>39</v>
      </c>
      <c r="AO3" s="6">
        <v>40</v>
      </c>
      <c r="AP3" s="6">
        <v>41</v>
      </c>
      <c r="AQ3" s="6">
        <v>42</v>
      </c>
      <c r="AR3" s="6">
        <v>43</v>
      </c>
      <c r="AS3" s="6">
        <v>44</v>
      </c>
      <c r="AT3" s="6">
        <v>45</v>
      </c>
      <c r="AU3" s="6">
        <v>46</v>
      </c>
      <c r="AV3" s="6">
        <v>47</v>
      </c>
      <c r="AW3" s="6">
        <v>48</v>
      </c>
      <c r="AX3" s="6">
        <v>49</v>
      </c>
      <c r="AY3" s="6">
        <v>50</v>
      </c>
      <c r="AZ3" s="6">
        <v>51</v>
      </c>
    </row>
    <row r="4" spans="1:52" x14ac:dyDescent="0.25">
      <c r="A4" s="6" t="s">
        <v>140</v>
      </c>
      <c r="B4" s="6" t="s">
        <v>126</v>
      </c>
      <c r="C4" s="6" t="s">
        <v>126</v>
      </c>
      <c r="D4" s="6" t="s">
        <v>126</v>
      </c>
      <c r="E4" s="6" t="s">
        <v>126</v>
      </c>
      <c r="F4" s="6" t="s">
        <v>126</v>
      </c>
      <c r="G4" s="6" t="s">
        <v>126</v>
      </c>
      <c r="H4" s="6" t="s">
        <v>126</v>
      </c>
      <c r="I4" s="6" t="s">
        <v>141</v>
      </c>
      <c r="J4" s="6" t="s">
        <v>141</v>
      </c>
      <c r="K4" s="6" t="s">
        <v>104</v>
      </c>
      <c r="L4" s="6" t="s">
        <v>104</v>
      </c>
      <c r="M4" s="6" t="s">
        <v>104</v>
      </c>
      <c r="N4" s="6" t="s">
        <v>104</v>
      </c>
      <c r="O4" s="6" t="s">
        <v>104</v>
      </c>
      <c r="P4" s="6" t="s">
        <v>104</v>
      </c>
      <c r="Q4" s="6" t="s">
        <v>104</v>
      </c>
      <c r="R4" s="6" t="s">
        <v>104</v>
      </c>
      <c r="S4" s="6" t="s">
        <v>99</v>
      </c>
      <c r="T4" s="6" t="s">
        <v>99</v>
      </c>
      <c r="U4" s="6" t="s">
        <v>94</v>
      </c>
      <c r="V4" s="6" t="s">
        <v>94</v>
      </c>
      <c r="W4" s="6" t="s">
        <v>89</v>
      </c>
      <c r="X4" s="6" t="s">
        <v>89</v>
      </c>
      <c r="Y4" s="6" t="s">
        <v>74</v>
      </c>
      <c r="Z4" s="6" t="s">
        <v>74</v>
      </c>
      <c r="AA4" s="6" t="s">
        <v>74</v>
      </c>
      <c r="AB4" s="6" t="s">
        <v>74</v>
      </c>
      <c r="AC4" s="6" t="s">
        <v>74</v>
      </c>
      <c r="AD4" s="6" t="s">
        <v>74</v>
      </c>
      <c r="AE4" s="6" t="s">
        <v>74</v>
      </c>
      <c r="AF4" s="6" t="s">
        <v>63</v>
      </c>
      <c r="AG4" s="6" t="s">
        <v>63</v>
      </c>
      <c r="AH4" s="6" t="s">
        <v>63</v>
      </c>
      <c r="AI4" s="6" t="s">
        <v>63</v>
      </c>
      <c r="AJ4" s="6" t="s">
        <v>63</v>
      </c>
      <c r="AK4" s="6" t="s">
        <v>58</v>
      </c>
      <c r="AL4" s="6" t="s">
        <v>58</v>
      </c>
      <c r="AM4" s="6" t="s">
        <v>47</v>
      </c>
      <c r="AN4" s="6" t="s">
        <v>47</v>
      </c>
      <c r="AO4" s="6" t="s">
        <v>47</v>
      </c>
      <c r="AP4" s="6" t="s">
        <v>47</v>
      </c>
      <c r="AQ4" s="6" t="s">
        <v>47</v>
      </c>
      <c r="AR4" s="6" t="s">
        <v>32</v>
      </c>
      <c r="AS4" s="6" t="s">
        <v>32</v>
      </c>
      <c r="AT4" s="6" t="s">
        <v>32</v>
      </c>
      <c r="AU4" s="6" t="s">
        <v>32</v>
      </c>
      <c r="AV4" s="6" t="s">
        <v>32</v>
      </c>
      <c r="AW4" s="6" t="s">
        <v>32</v>
      </c>
      <c r="AX4" s="6" t="s">
        <v>32</v>
      </c>
      <c r="AY4" s="6" t="s">
        <v>27</v>
      </c>
      <c r="AZ4" s="6" t="s">
        <v>27</v>
      </c>
    </row>
    <row r="5" spans="1:52" x14ac:dyDescent="0.25">
      <c r="A5" s="6" t="s">
        <v>142</v>
      </c>
      <c r="B5" s="6">
        <v>0</v>
      </c>
      <c r="C5" s="6">
        <v>0</v>
      </c>
      <c r="D5" s="6">
        <v>0</v>
      </c>
      <c r="E5" s="6">
        <v>0</v>
      </c>
      <c r="F5" s="6">
        <v>0</v>
      </c>
      <c r="G5" s="6">
        <v>0</v>
      </c>
      <c r="H5" s="6">
        <v>0</v>
      </c>
      <c r="I5" s="6">
        <v>0</v>
      </c>
      <c r="J5" s="6">
        <v>0</v>
      </c>
      <c r="K5" s="6">
        <v>0</v>
      </c>
      <c r="L5" s="6">
        <v>0</v>
      </c>
      <c r="M5" s="6">
        <v>0</v>
      </c>
      <c r="N5" s="6">
        <v>0</v>
      </c>
      <c r="O5" s="6">
        <v>0</v>
      </c>
      <c r="P5" s="6">
        <v>0</v>
      </c>
      <c r="Q5" s="6">
        <v>0</v>
      </c>
      <c r="R5" s="6">
        <v>0</v>
      </c>
      <c r="S5" s="6">
        <v>31.082381017069771</v>
      </c>
      <c r="T5" s="6">
        <v>99.933788489763998</v>
      </c>
      <c r="U5" s="6">
        <v>0</v>
      </c>
      <c r="V5" s="6">
        <v>0</v>
      </c>
      <c r="W5" s="6">
        <v>8.0629432173433404</v>
      </c>
      <c r="X5" s="6">
        <v>0</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0</v>
      </c>
      <c r="AS5" s="6">
        <v>0</v>
      </c>
      <c r="AT5" s="6">
        <v>0</v>
      </c>
      <c r="AU5" s="6">
        <v>0</v>
      </c>
      <c r="AV5" s="6">
        <v>0</v>
      </c>
      <c r="AW5" s="6">
        <v>0</v>
      </c>
      <c r="AX5" s="6">
        <v>0</v>
      </c>
      <c r="AY5" s="6">
        <v>0</v>
      </c>
      <c r="AZ5" s="6">
        <v>0</v>
      </c>
    </row>
    <row r="6" spans="1:52" x14ac:dyDescent="0.25">
      <c r="A6" s="6" t="s">
        <v>143</v>
      </c>
      <c r="B6" s="6">
        <v>0</v>
      </c>
      <c r="C6" s="6">
        <v>0</v>
      </c>
      <c r="D6" s="6">
        <v>0</v>
      </c>
      <c r="E6" s="6">
        <v>0</v>
      </c>
      <c r="F6" s="6">
        <v>0</v>
      </c>
      <c r="G6" s="6">
        <v>1.5205019844027701</v>
      </c>
      <c r="H6" s="6">
        <v>0</v>
      </c>
      <c r="I6" s="6">
        <v>0</v>
      </c>
      <c r="J6" s="6">
        <v>0</v>
      </c>
      <c r="K6" s="6">
        <v>0</v>
      </c>
      <c r="L6" s="6">
        <v>0</v>
      </c>
      <c r="M6" s="6">
        <v>1.0659675738054999</v>
      </c>
      <c r="N6" s="6">
        <v>0</v>
      </c>
      <c r="O6" s="6">
        <v>0</v>
      </c>
      <c r="P6" s="6">
        <v>0</v>
      </c>
      <c r="Q6" s="6">
        <v>0</v>
      </c>
      <c r="R6" s="6">
        <v>0</v>
      </c>
      <c r="S6" s="6">
        <v>22.53956238211935</v>
      </c>
      <c r="T6" s="6">
        <v>46.640089789289235</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4.5144333975738302</v>
      </c>
      <c r="AM6" s="6">
        <v>0</v>
      </c>
      <c r="AN6" s="6">
        <v>0</v>
      </c>
      <c r="AO6" s="6">
        <v>0</v>
      </c>
      <c r="AP6" s="6">
        <v>0</v>
      </c>
      <c r="AQ6" s="6">
        <v>0</v>
      </c>
      <c r="AR6" s="6">
        <v>0</v>
      </c>
      <c r="AS6" s="6">
        <v>0</v>
      </c>
      <c r="AT6" s="6">
        <v>0</v>
      </c>
      <c r="AU6" s="6">
        <v>0</v>
      </c>
      <c r="AV6" s="6">
        <v>0</v>
      </c>
      <c r="AW6" s="6">
        <v>7.1974665309073202</v>
      </c>
      <c r="AX6" s="6">
        <v>0</v>
      </c>
      <c r="AY6" s="6">
        <v>0</v>
      </c>
      <c r="AZ6" s="6">
        <v>0</v>
      </c>
    </row>
    <row r="7" spans="1:52" x14ac:dyDescent="0.25">
      <c r="A7" s="6" t="s">
        <v>144</v>
      </c>
      <c r="B7" s="6">
        <v>0</v>
      </c>
      <c r="C7" s="6">
        <v>0</v>
      </c>
      <c r="D7" s="6">
        <v>0</v>
      </c>
      <c r="E7" s="6">
        <v>26.530557661849901</v>
      </c>
      <c r="F7" s="6">
        <v>0</v>
      </c>
      <c r="G7" s="6">
        <v>0</v>
      </c>
      <c r="H7" s="6">
        <v>0</v>
      </c>
      <c r="I7" s="6">
        <v>0</v>
      </c>
      <c r="J7" s="6">
        <v>0</v>
      </c>
      <c r="K7" s="6">
        <v>0</v>
      </c>
      <c r="L7" s="6">
        <v>0</v>
      </c>
      <c r="M7" s="6">
        <v>0</v>
      </c>
      <c r="N7" s="6">
        <v>0</v>
      </c>
      <c r="O7" s="6">
        <v>0</v>
      </c>
      <c r="P7" s="6">
        <v>0</v>
      </c>
      <c r="Q7" s="6">
        <v>0</v>
      </c>
      <c r="R7" s="6">
        <v>0</v>
      </c>
      <c r="S7" s="6">
        <v>15.955227553579819</v>
      </c>
      <c r="T7" s="6">
        <v>32.305591763018256</v>
      </c>
      <c r="U7" s="6">
        <v>0</v>
      </c>
      <c r="V7" s="6">
        <v>0</v>
      </c>
      <c r="W7" s="6">
        <v>1.4860783733148799</v>
      </c>
      <c r="X7" s="6">
        <v>0</v>
      </c>
      <c r="Y7" s="6">
        <v>0</v>
      </c>
      <c r="Z7" s="6">
        <v>0</v>
      </c>
      <c r="AA7" s="6">
        <v>0</v>
      </c>
      <c r="AB7" s="6">
        <v>3.3621070788831999</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row>
    <row r="8" spans="1:52" x14ac:dyDescent="0.25">
      <c r="A8" s="6" t="s">
        <v>145</v>
      </c>
      <c r="B8" s="6">
        <v>0</v>
      </c>
      <c r="C8" s="6">
        <v>0</v>
      </c>
      <c r="D8" s="6">
        <v>0</v>
      </c>
      <c r="E8" s="6">
        <v>0</v>
      </c>
      <c r="F8" s="6">
        <v>0</v>
      </c>
      <c r="G8" s="6">
        <v>0</v>
      </c>
      <c r="H8" s="6">
        <v>0</v>
      </c>
      <c r="I8" s="6">
        <v>0</v>
      </c>
      <c r="J8" s="6">
        <v>0</v>
      </c>
      <c r="K8" s="6">
        <v>0</v>
      </c>
      <c r="L8" s="6">
        <v>0.52866359421576303</v>
      </c>
      <c r="M8" s="6">
        <v>0.949882089915702</v>
      </c>
      <c r="N8" s="6">
        <v>0</v>
      </c>
      <c r="O8" s="6">
        <v>0</v>
      </c>
      <c r="P8" s="6">
        <v>0</v>
      </c>
      <c r="Q8" s="6">
        <v>0</v>
      </c>
      <c r="R8" s="6">
        <v>0</v>
      </c>
      <c r="S8" s="6">
        <v>23.702865770927801</v>
      </c>
      <c r="T8" s="6">
        <v>17.080226940698207</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2.2694395708865298</v>
      </c>
      <c r="AR8" s="6">
        <v>0</v>
      </c>
      <c r="AS8" s="6">
        <v>0</v>
      </c>
      <c r="AT8" s="6">
        <v>0</v>
      </c>
      <c r="AU8" s="6">
        <v>0</v>
      </c>
      <c r="AV8" s="6">
        <v>0</v>
      </c>
      <c r="AW8" s="6">
        <v>0</v>
      </c>
      <c r="AX8" s="6">
        <v>0</v>
      </c>
      <c r="AY8" s="6">
        <v>0</v>
      </c>
      <c r="AZ8" s="6">
        <v>0</v>
      </c>
    </row>
    <row r="9" spans="1:52" x14ac:dyDescent="0.25">
      <c r="A9" s="6" t="s">
        <v>146</v>
      </c>
      <c r="B9" s="6">
        <v>0</v>
      </c>
      <c r="C9" s="6">
        <v>0</v>
      </c>
      <c r="D9" s="6">
        <v>0</v>
      </c>
      <c r="E9" s="6">
        <v>0</v>
      </c>
      <c r="F9" s="6">
        <v>0</v>
      </c>
      <c r="G9" s="6">
        <v>0</v>
      </c>
      <c r="H9" s="6">
        <v>0</v>
      </c>
      <c r="I9" s="6">
        <v>0</v>
      </c>
      <c r="J9" s="6">
        <v>0</v>
      </c>
      <c r="K9" s="6">
        <v>0</v>
      </c>
      <c r="L9" s="6">
        <v>0</v>
      </c>
      <c r="M9" s="6">
        <v>0</v>
      </c>
      <c r="N9" s="6">
        <v>0</v>
      </c>
      <c r="O9" s="6">
        <v>0</v>
      </c>
      <c r="P9" s="6">
        <v>0</v>
      </c>
      <c r="Q9" s="6">
        <v>0</v>
      </c>
      <c r="R9" s="6">
        <v>0</v>
      </c>
      <c r="S9" s="6">
        <v>8.3481944691835501</v>
      </c>
      <c r="T9" s="6">
        <v>4.7043518014741599</v>
      </c>
      <c r="U9" s="6">
        <v>0</v>
      </c>
      <c r="V9" s="6">
        <v>0</v>
      </c>
      <c r="W9" s="6">
        <v>0</v>
      </c>
      <c r="X9" s="6">
        <v>0</v>
      </c>
      <c r="Y9" s="6">
        <v>0</v>
      </c>
      <c r="Z9" s="6">
        <v>0</v>
      </c>
      <c r="AA9" s="6">
        <v>0</v>
      </c>
      <c r="AB9" s="6">
        <v>0</v>
      </c>
      <c r="AC9" s="6">
        <v>0</v>
      </c>
      <c r="AD9" s="6">
        <v>0</v>
      </c>
      <c r="AE9" s="6">
        <v>2.4284650524240599</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row>
    <row r="10" spans="1:52" x14ac:dyDescent="0.25">
      <c r="A10" s="6" t="s">
        <v>147</v>
      </c>
      <c r="B10" s="6">
        <v>0</v>
      </c>
      <c r="C10" s="6">
        <v>0</v>
      </c>
      <c r="D10" s="6">
        <v>0</v>
      </c>
      <c r="E10" s="6">
        <v>0</v>
      </c>
      <c r="F10" s="6">
        <v>0</v>
      </c>
      <c r="G10" s="6">
        <v>0</v>
      </c>
      <c r="H10" s="6">
        <v>0</v>
      </c>
      <c r="I10" s="6">
        <v>0</v>
      </c>
      <c r="J10" s="6">
        <v>0</v>
      </c>
      <c r="K10" s="6">
        <v>0</v>
      </c>
      <c r="L10" s="6">
        <v>0</v>
      </c>
      <c r="M10" s="6">
        <v>0</v>
      </c>
      <c r="N10" s="6">
        <v>0</v>
      </c>
      <c r="O10" s="6">
        <v>0</v>
      </c>
      <c r="P10" s="6">
        <v>0</v>
      </c>
      <c r="Q10" s="6">
        <v>0</v>
      </c>
      <c r="R10" s="6">
        <v>0</v>
      </c>
      <c r="S10" s="6">
        <v>3.3151568593269398</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5.4039739023637798</v>
      </c>
      <c r="AR10" s="6">
        <v>0</v>
      </c>
      <c r="AS10" s="6">
        <v>0</v>
      </c>
      <c r="AT10" s="6">
        <v>0</v>
      </c>
      <c r="AU10" s="6">
        <v>0</v>
      </c>
      <c r="AV10" s="6">
        <v>0</v>
      </c>
      <c r="AW10" s="6">
        <v>0</v>
      </c>
      <c r="AX10" s="6">
        <v>0</v>
      </c>
      <c r="AY10" s="6">
        <v>0</v>
      </c>
      <c r="AZ10" s="6">
        <v>0</v>
      </c>
    </row>
    <row r="11" spans="1:52" x14ac:dyDescent="0.25">
      <c r="A11" s="6" t="s">
        <v>148</v>
      </c>
      <c r="B11" s="6">
        <v>0</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3.2181865796270599</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row>
    <row r="14" spans="1:52" x14ac:dyDescent="0.25">
      <c r="B14" s="6">
        <v>1</v>
      </c>
      <c r="C14" s="6">
        <v>2</v>
      </c>
      <c r="D14" s="6">
        <v>3</v>
      </c>
      <c r="E14" s="6">
        <v>4</v>
      </c>
      <c r="F14" s="6">
        <v>5</v>
      </c>
      <c r="G14" s="6">
        <v>6</v>
      </c>
      <c r="H14" s="6">
        <v>7</v>
      </c>
      <c r="I14" s="6">
        <v>8</v>
      </c>
      <c r="J14" s="6">
        <v>9</v>
      </c>
      <c r="K14" s="6">
        <v>10</v>
      </c>
      <c r="L14" s="6">
        <v>11</v>
      </c>
      <c r="M14" s="6">
        <v>12</v>
      </c>
      <c r="N14" s="6">
        <v>13</v>
      </c>
      <c r="O14" s="6">
        <v>14</v>
      </c>
      <c r="P14" s="6">
        <v>15</v>
      </c>
      <c r="Q14" s="6">
        <v>16</v>
      </c>
      <c r="R14" s="6">
        <v>17</v>
      </c>
      <c r="S14" s="6">
        <v>18</v>
      </c>
      <c r="T14" s="6">
        <v>19</v>
      </c>
      <c r="U14" s="6">
        <v>20</v>
      </c>
      <c r="V14" s="6">
        <v>21</v>
      </c>
      <c r="W14" s="6">
        <v>22</v>
      </c>
      <c r="X14" s="6">
        <v>23</v>
      </c>
      <c r="Y14" s="6">
        <v>24</v>
      </c>
      <c r="Z14" s="6">
        <v>25</v>
      </c>
      <c r="AA14" s="6">
        <v>26</v>
      </c>
      <c r="AB14" s="6">
        <v>27</v>
      </c>
      <c r="AC14" s="6">
        <v>28</v>
      </c>
      <c r="AD14" s="6">
        <v>29</v>
      </c>
      <c r="AE14" s="6">
        <v>30</v>
      </c>
      <c r="AF14" s="6">
        <v>31</v>
      </c>
      <c r="AG14" s="6">
        <v>32</v>
      </c>
      <c r="AH14" s="6">
        <v>33</v>
      </c>
      <c r="AI14" s="6">
        <v>34</v>
      </c>
      <c r="AJ14" s="6">
        <v>35</v>
      </c>
      <c r="AK14" s="6">
        <v>36</v>
      </c>
      <c r="AL14" s="6">
        <v>37</v>
      </c>
      <c r="AM14" s="6">
        <v>38</v>
      </c>
      <c r="AN14" s="6">
        <v>39</v>
      </c>
      <c r="AO14" s="6">
        <v>40</v>
      </c>
      <c r="AP14" s="6">
        <v>41</v>
      </c>
      <c r="AQ14" s="6">
        <v>42</v>
      </c>
      <c r="AR14" s="6">
        <v>43</v>
      </c>
      <c r="AS14" s="6">
        <v>44</v>
      </c>
      <c r="AT14" s="6">
        <v>45</v>
      </c>
      <c r="AU14" s="6">
        <v>46</v>
      </c>
      <c r="AV14" s="6">
        <v>47</v>
      </c>
      <c r="AW14" s="6">
        <v>48</v>
      </c>
      <c r="AX14" s="6">
        <v>49</v>
      </c>
      <c r="AY14" s="6">
        <v>50</v>
      </c>
      <c r="AZ14" s="6">
        <v>51</v>
      </c>
    </row>
    <row r="15" spans="1:52" x14ac:dyDescent="0.25">
      <c r="A15" s="6" t="s">
        <v>149</v>
      </c>
      <c r="B15" s="6" t="s">
        <v>126</v>
      </c>
      <c r="C15" s="6" t="s">
        <v>126</v>
      </c>
      <c r="D15" s="6" t="s">
        <v>126</v>
      </c>
      <c r="E15" s="6" t="s">
        <v>126</v>
      </c>
      <c r="F15" s="6" t="s">
        <v>126</v>
      </c>
      <c r="G15" s="6" t="s">
        <v>126</v>
      </c>
      <c r="H15" s="6" t="s">
        <v>126</v>
      </c>
      <c r="I15" s="6" t="s">
        <v>141</v>
      </c>
      <c r="J15" s="6" t="s">
        <v>141</v>
      </c>
      <c r="K15" s="6" t="s">
        <v>104</v>
      </c>
      <c r="L15" s="6" t="s">
        <v>104</v>
      </c>
      <c r="M15" s="6" t="s">
        <v>104</v>
      </c>
      <c r="N15" s="6" t="s">
        <v>104</v>
      </c>
      <c r="O15" s="6" t="s">
        <v>104</v>
      </c>
      <c r="P15" s="6" t="s">
        <v>104</v>
      </c>
      <c r="Q15" s="6" t="s">
        <v>104</v>
      </c>
      <c r="R15" s="6" t="s">
        <v>104</v>
      </c>
      <c r="S15" s="6" t="s">
        <v>99</v>
      </c>
      <c r="T15" s="6" t="s">
        <v>99</v>
      </c>
      <c r="U15" s="6" t="s">
        <v>94</v>
      </c>
      <c r="V15" s="6" t="s">
        <v>94</v>
      </c>
      <c r="W15" s="6" t="s">
        <v>89</v>
      </c>
      <c r="X15" s="6" t="s">
        <v>89</v>
      </c>
      <c r="Y15" s="6" t="s">
        <v>74</v>
      </c>
      <c r="Z15" s="6" t="s">
        <v>74</v>
      </c>
      <c r="AA15" s="6" t="s">
        <v>74</v>
      </c>
      <c r="AB15" s="6" t="s">
        <v>74</v>
      </c>
      <c r="AC15" s="6" t="s">
        <v>74</v>
      </c>
      <c r="AD15" s="6" t="s">
        <v>74</v>
      </c>
      <c r="AE15" s="6" t="s">
        <v>74</v>
      </c>
      <c r="AF15" s="6" t="s">
        <v>63</v>
      </c>
      <c r="AG15" s="6" t="s">
        <v>63</v>
      </c>
      <c r="AH15" s="6" t="s">
        <v>63</v>
      </c>
      <c r="AI15" s="6" t="s">
        <v>63</v>
      </c>
      <c r="AJ15" s="6" t="s">
        <v>63</v>
      </c>
      <c r="AK15" s="6" t="s">
        <v>58</v>
      </c>
      <c r="AL15" s="6" t="s">
        <v>58</v>
      </c>
      <c r="AM15" s="6" t="s">
        <v>47</v>
      </c>
      <c r="AN15" s="6" t="s">
        <v>47</v>
      </c>
      <c r="AO15" s="6" t="s">
        <v>47</v>
      </c>
      <c r="AP15" s="6" t="s">
        <v>47</v>
      </c>
      <c r="AQ15" s="6" t="s">
        <v>47</v>
      </c>
      <c r="AR15" s="6" t="s">
        <v>32</v>
      </c>
      <c r="AS15" s="6" t="s">
        <v>32</v>
      </c>
      <c r="AT15" s="6" t="s">
        <v>32</v>
      </c>
      <c r="AU15" s="6" t="s">
        <v>32</v>
      </c>
      <c r="AV15" s="6" t="s">
        <v>32</v>
      </c>
      <c r="AW15" s="6" t="s">
        <v>32</v>
      </c>
      <c r="AX15" s="6" t="s">
        <v>32</v>
      </c>
      <c r="AY15" s="6" t="s">
        <v>27</v>
      </c>
      <c r="AZ15" s="6" t="s">
        <v>27</v>
      </c>
    </row>
    <row r="16" spans="1:52" x14ac:dyDescent="0.25">
      <c r="A16" s="6" t="s">
        <v>148</v>
      </c>
      <c r="B16" s="6">
        <v>11.836519501431958</v>
      </c>
      <c r="C16" s="6">
        <v>8.7882741611457025</v>
      </c>
      <c r="D16" s="6">
        <v>8.5843997097711302</v>
      </c>
      <c r="E16" s="6">
        <v>0</v>
      </c>
      <c r="F16" s="6">
        <v>22.630474052680011</v>
      </c>
      <c r="G16" s="6">
        <v>26.663747987905829</v>
      </c>
      <c r="H16" s="6">
        <v>9.2174773066729507</v>
      </c>
      <c r="I16" s="6">
        <v>22.971188192713164</v>
      </c>
      <c r="J16" s="6">
        <v>34.550605464722089</v>
      </c>
      <c r="K16" s="6">
        <v>23.689113601708147</v>
      </c>
      <c r="L16" s="6">
        <v>58.669942300620562</v>
      </c>
      <c r="M16" s="6">
        <v>53.843625896071892</v>
      </c>
      <c r="N16" s="6">
        <v>21.837667186810062</v>
      </c>
      <c r="O16" s="6">
        <v>29.701714094471861</v>
      </c>
      <c r="P16" s="6">
        <v>25.111133868291009</v>
      </c>
      <c r="Q16" s="6">
        <v>24.122783899819765</v>
      </c>
      <c r="R16" s="6">
        <v>48.874666513158097</v>
      </c>
      <c r="S16" s="6">
        <v>100.63604696645653</v>
      </c>
      <c r="T16" s="6">
        <v>98.650927274010598</v>
      </c>
      <c r="U16" s="6">
        <v>28.62914688627912</v>
      </c>
      <c r="V16" s="6">
        <v>10.509078876795172</v>
      </c>
      <c r="W16" s="6">
        <v>10.309087820141322</v>
      </c>
      <c r="X16" s="6">
        <v>12.016156940619931</v>
      </c>
      <c r="Y16" s="6">
        <v>8.398234170682839</v>
      </c>
      <c r="Z16" s="6">
        <v>2.6136949582950799</v>
      </c>
      <c r="AA16" s="6">
        <v>8.18360090082653</v>
      </c>
      <c r="AB16" s="6">
        <v>6.1223118945299202</v>
      </c>
      <c r="AC16" s="6">
        <v>22.312135500416531</v>
      </c>
      <c r="AD16" s="6">
        <v>108.63800743031123</v>
      </c>
      <c r="AE16" s="6">
        <v>0</v>
      </c>
      <c r="AF16" s="6">
        <v>0</v>
      </c>
      <c r="AG16" s="6">
        <v>17.243245787352411</v>
      </c>
      <c r="AH16" s="6">
        <v>14.957730288151488</v>
      </c>
      <c r="AI16" s="6">
        <v>31.251278835199308</v>
      </c>
      <c r="AJ16" s="6">
        <v>14.19044087601594</v>
      </c>
      <c r="AK16" s="6">
        <v>10.280379113598059</v>
      </c>
      <c r="AL16" s="6">
        <v>7.5481328461714003</v>
      </c>
      <c r="AM16" s="6">
        <v>6.3160523786720493</v>
      </c>
      <c r="AN16" s="6">
        <v>19.286620009743299</v>
      </c>
      <c r="AO16" s="6">
        <v>3.46792075060733</v>
      </c>
      <c r="AP16" s="6">
        <v>12.01233172240565</v>
      </c>
      <c r="AQ16" s="6">
        <v>41.859412304720728</v>
      </c>
      <c r="AR16" s="6">
        <v>6.7188886088643596</v>
      </c>
      <c r="AS16" s="6">
        <v>0</v>
      </c>
      <c r="AT16" s="6">
        <v>3.5787374908499898</v>
      </c>
      <c r="AU16" s="6">
        <v>4.4108851403580704</v>
      </c>
      <c r="AV16" s="6">
        <v>55.857666906623102</v>
      </c>
      <c r="AW16" s="6">
        <v>26.545293807383739</v>
      </c>
      <c r="AX16" s="6">
        <v>21.607350408243381</v>
      </c>
      <c r="AY16" s="6">
        <v>13.968893816663579</v>
      </c>
      <c r="AZ16" s="6">
        <v>6.8168064329605098</v>
      </c>
    </row>
    <row r="17" spans="1:52" x14ac:dyDescent="0.25">
      <c r="A17" s="6" t="s">
        <v>145</v>
      </c>
      <c r="B17" s="6">
        <v>1.5142396056437599</v>
      </c>
      <c r="C17" s="6">
        <v>1.09664031378338</v>
      </c>
      <c r="D17" s="6">
        <v>1.1717510014324599</v>
      </c>
      <c r="E17" s="6">
        <v>0</v>
      </c>
      <c r="F17" s="6">
        <v>11.027695445152871</v>
      </c>
      <c r="G17" s="6">
        <v>42.646879290047323</v>
      </c>
      <c r="H17" s="6">
        <v>1.3052461649004801</v>
      </c>
      <c r="I17" s="6">
        <v>8.1238600516905404</v>
      </c>
      <c r="J17" s="6">
        <v>11.608404194079618</v>
      </c>
      <c r="K17" s="6">
        <v>10.218952847923896</v>
      </c>
      <c r="L17" s="6">
        <v>13.306035367503725</v>
      </c>
      <c r="M17" s="6">
        <v>20.156932106095162</v>
      </c>
      <c r="N17" s="6">
        <v>0</v>
      </c>
      <c r="O17" s="6">
        <v>6.2771421807612997</v>
      </c>
      <c r="P17" s="6">
        <v>22.236775107500712</v>
      </c>
      <c r="Q17" s="6">
        <v>24.706630547569123</v>
      </c>
      <c r="R17" s="6">
        <v>9.9667514602439837</v>
      </c>
      <c r="S17" s="6">
        <v>144.12663217474588</v>
      </c>
      <c r="T17" s="6">
        <v>130.96333030250196</v>
      </c>
      <c r="U17" s="6">
        <v>28.761030315012249</v>
      </c>
      <c r="V17" s="6">
        <v>3.2212618908094401</v>
      </c>
      <c r="W17" s="6">
        <v>4.9040521407903404</v>
      </c>
      <c r="X17" s="6">
        <v>0.98570983217160602</v>
      </c>
      <c r="Y17" s="6">
        <v>0.90910154816175404</v>
      </c>
      <c r="Z17" s="6">
        <v>1.84505693940705</v>
      </c>
      <c r="AA17" s="6">
        <v>3.04028498349401</v>
      </c>
      <c r="AB17" s="6">
        <v>4.0296245754839797</v>
      </c>
      <c r="AC17" s="6">
        <v>34.058270074027</v>
      </c>
      <c r="AD17" s="6">
        <v>73.736743111019635</v>
      </c>
      <c r="AE17" s="6">
        <v>4.4190653935927502</v>
      </c>
      <c r="AF17" s="6">
        <v>0</v>
      </c>
      <c r="AG17" s="6">
        <v>0</v>
      </c>
      <c r="AH17" s="6">
        <v>6.2573221561650945</v>
      </c>
      <c r="AI17" s="6">
        <v>3.1668527303163598</v>
      </c>
      <c r="AJ17" s="6">
        <v>3.4003677218364201</v>
      </c>
      <c r="AK17" s="6">
        <v>0</v>
      </c>
      <c r="AL17" s="6">
        <v>5.8502725504199402</v>
      </c>
      <c r="AM17" s="6">
        <v>0</v>
      </c>
      <c r="AN17" s="6">
        <v>0</v>
      </c>
      <c r="AO17" s="6">
        <v>0</v>
      </c>
      <c r="AP17" s="6">
        <v>0</v>
      </c>
      <c r="AQ17" s="6">
        <v>49.273209938741552</v>
      </c>
      <c r="AR17" s="6">
        <v>0</v>
      </c>
      <c r="AS17" s="6">
        <v>0</v>
      </c>
      <c r="AT17" s="6">
        <v>0.85183931384548195</v>
      </c>
      <c r="AU17" s="6">
        <v>15.250271949594749</v>
      </c>
      <c r="AV17" s="6">
        <v>82.321139908082714</v>
      </c>
      <c r="AW17" s="6">
        <v>10.217899437422959</v>
      </c>
      <c r="AX17" s="6">
        <v>2.8803932343630101</v>
      </c>
      <c r="AY17" s="6">
        <v>0</v>
      </c>
      <c r="AZ17" s="6">
        <v>0</v>
      </c>
    </row>
    <row r="18" spans="1:52" x14ac:dyDescent="0.25">
      <c r="A18" s="6" t="s">
        <v>150</v>
      </c>
      <c r="B18" s="6">
        <v>0</v>
      </c>
      <c r="C18" s="6">
        <v>0</v>
      </c>
      <c r="D18" s="6">
        <v>0</v>
      </c>
      <c r="E18" s="6">
        <v>0</v>
      </c>
      <c r="F18" s="6">
        <v>6.0958760378944596</v>
      </c>
      <c r="G18" s="6">
        <v>9.3129831749261704</v>
      </c>
      <c r="H18" s="6">
        <v>0</v>
      </c>
      <c r="I18" s="6">
        <v>4.92633499660539</v>
      </c>
      <c r="J18" s="6">
        <v>2.7987786081903501</v>
      </c>
      <c r="K18" s="6">
        <v>0</v>
      </c>
      <c r="L18" s="6">
        <v>0</v>
      </c>
      <c r="M18" s="6">
        <v>0</v>
      </c>
      <c r="N18" s="6">
        <v>0.89286934120792805</v>
      </c>
      <c r="O18" s="6">
        <v>0</v>
      </c>
      <c r="P18" s="6">
        <v>0</v>
      </c>
      <c r="Q18" s="6">
        <v>0</v>
      </c>
      <c r="R18" s="6">
        <v>0</v>
      </c>
      <c r="S18" s="6">
        <v>37.150030523219563</v>
      </c>
      <c r="T18" s="6">
        <v>123.12921504365646</v>
      </c>
      <c r="U18" s="6">
        <v>0.60384193229509797</v>
      </c>
      <c r="V18" s="6">
        <v>0</v>
      </c>
      <c r="W18" s="6">
        <v>6.4309368483787797</v>
      </c>
      <c r="X18" s="6">
        <v>0</v>
      </c>
      <c r="Y18" s="6">
        <v>0</v>
      </c>
      <c r="Z18" s="6">
        <v>0</v>
      </c>
      <c r="AA18" s="6">
        <v>0</v>
      </c>
      <c r="AB18" s="6">
        <v>0</v>
      </c>
      <c r="AC18" s="6">
        <v>0</v>
      </c>
      <c r="AD18" s="6">
        <v>11.963517190851771</v>
      </c>
      <c r="AE18" s="6">
        <v>0</v>
      </c>
      <c r="AF18" s="6">
        <v>0</v>
      </c>
      <c r="AG18" s="6">
        <v>0.85202600145375695</v>
      </c>
      <c r="AH18" s="6">
        <v>0</v>
      </c>
      <c r="AI18" s="6">
        <v>1.8099942474230799</v>
      </c>
      <c r="AJ18" s="6">
        <v>0</v>
      </c>
      <c r="AK18" s="6">
        <v>2.6905782931828099</v>
      </c>
      <c r="AL18" s="6">
        <v>8.6901587100014392</v>
      </c>
      <c r="AM18" s="6">
        <v>0</v>
      </c>
      <c r="AN18" s="6">
        <v>3.90702248024049</v>
      </c>
      <c r="AO18" s="6">
        <v>0</v>
      </c>
      <c r="AP18" s="6">
        <v>0</v>
      </c>
      <c r="AQ18" s="6">
        <v>0</v>
      </c>
      <c r="AR18" s="6">
        <v>0</v>
      </c>
      <c r="AS18" s="6">
        <v>0</v>
      </c>
      <c r="AT18" s="6">
        <v>0</v>
      </c>
      <c r="AU18" s="6">
        <v>2.9544538287406299</v>
      </c>
      <c r="AV18" s="6">
        <v>13.2495083829858</v>
      </c>
      <c r="AW18" s="6">
        <v>15.091815141355649</v>
      </c>
      <c r="AX18" s="6">
        <v>0</v>
      </c>
      <c r="AY18" s="6">
        <v>0</v>
      </c>
      <c r="AZ18" s="6">
        <v>0</v>
      </c>
    </row>
    <row r="19" spans="1:52" x14ac:dyDescent="0.25">
      <c r="A19" s="6" t="s">
        <v>151</v>
      </c>
      <c r="B19" s="6">
        <v>0</v>
      </c>
      <c r="C19" s="6">
        <v>0</v>
      </c>
      <c r="D19" s="6">
        <v>0</v>
      </c>
      <c r="E19" s="6">
        <v>0</v>
      </c>
      <c r="F19" s="6">
        <v>0</v>
      </c>
      <c r="G19" s="6">
        <v>0</v>
      </c>
      <c r="H19" s="6">
        <v>0</v>
      </c>
      <c r="I19" s="6">
        <v>0</v>
      </c>
      <c r="J19" s="6">
        <v>0</v>
      </c>
      <c r="K19" s="6">
        <v>0</v>
      </c>
      <c r="L19" s="6">
        <v>0.59602970755636397</v>
      </c>
      <c r="M19" s="6">
        <v>0</v>
      </c>
      <c r="N19" s="6">
        <v>0</v>
      </c>
      <c r="O19" s="6">
        <v>0</v>
      </c>
      <c r="P19" s="6">
        <v>0</v>
      </c>
      <c r="Q19" s="6">
        <v>0</v>
      </c>
      <c r="R19" s="6">
        <v>0</v>
      </c>
      <c r="S19" s="6">
        <v>149.80297703722849</v>
      </c>
      <c r="T19" s="6">
        <v>72.408162818679955</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row>
    <row r="20" spans="1:52" x14ac:dyDescent="0.25">
      <c r="A20" s="6" t="s">
        <v>144</v>
      </c>
      <c r="B20" s="6">
        <v>2.91893847385797</v>
      </c>
      <c r="C20" s="6">
        <v>5.05300239371208</v>
      </c>
      <c r="D20" s="6">
        <v>2.8760254367074198</v>
      </c>
      <c r="E20" s="6">
        <v>26.530557661849901</v>
      </c>
      <c r="F20" s="6">
        <v>1.9806817387406599</v>
      </c>
      <c r="G20" s="6">
        <v>4.9991290329084999</v>
      </c>
      <c r="H20" s="6">
        <v>3.2865380961543091</v>
      </c>
      <c r="I20" s="6">
        <v>5.9916878419397088</v>
      </c>
      <c r="J20" s="6">
        <v>8.352953714469459</v>
      </c>
      <c r="K20" s="6">
        <v>0</v>
      </c>
      <c r="L20" s="6">
        <v>0</v>
      </c>
      <c r="M20" s="6">
        <v>0</v>
      </c>
      <c r="N20" s="6">
        <v>0</v>
      </c>
      <c r="O20" s="6">
        <v>0</v>
      </c>
      <c r="P20" s="6">
        <v>0</v>
      </c>
      <c r="Q20" s="6">
        <v>0</v>
      </c>
      <c r="R20" s="6">
        <v>0</v>
      </c>
      <c r="S20" s="6">
        <v>9.4109976041071306</v>
      </c>
      <c r="T20" s="6">
        <v>28.05776322702399</v>
      </c>
      <c r="U20" s="6">
        <v>1.467421546815</v>
      </c>
      <c r="V20" s="6">
        <v>0</v>
      </c>
      <c r="W20" s="6">
        <v>1.2750495953502701</v>
      </c>
      <c r="X20" s="6">
        <v>2.0443429229079801</v>
      </c>
      <c r="Y20" s="6">
        <v>0</v>
      </c>
      <c r="Z20" s="6">
        <v>0</v>
      </c>
      <c r="AA20" s="6">
        <v>0</v>
      </c>
      <c r="AB20" s="6">
        <v>0</v>
      </c>
      <c r="AC20" s="6">
        <v>6.4789025672787304</v>
      </c>
      <c r="AD20" s="6">
        <v>7.5632194077952102</v>
      </c>
      <c r="AE20" s="6">
        <v>4.6000590293941501</v>
      </c>
      <c r="AF20" s="6">
        <v>0</v>
      </c>
      <c r="AG20" s="6">
        <v>0</v>
      </c>
      <c r="AH20" s="6">
        <v>1.8992315749172901</v>
      </c>
      <c r="AI20" s="6">
        <v>1.98444177879247</v>
      </c>
      <c r="AJ20" s="6">
        <v>3.1333369104117401</v>
      </c>
      <c r="AK20" s="6">
        <v>1.03225329506764</v>
      </c>
      <c r="AL20" s="6">
        <v>24.979519910969302</v>
      </c>
      <c r="AM20" s="6">
        <v>1.4283032076017299</v>
      </c>
      <c r="AN20" s="6">
        <v>4.6148685119607702</v>
      </c>
      <c r="AO20" s="6">
        <v>1.8747316264651499</v>
      </c>
      <c r="AP20" s="6">
        <v>0</v>
      </c>
      <c r="AQ20" s="6">
        <v>2.8378627317729301</v>
      </c>
      <c r="AR20" s="6">
        <v>1.9448221614096</v>
      </c>
      <c r="AS20" s="6">
        <v>2.4052946261268802</v>
      </c>
      <c r="AT20" s="6">
        <v>3.4780417941903798</v>
      </c>
      <c r="AU20" s="6">
        <v>4.7700379775199897</v>
      </c>
      <c r="AV20" s="6">
        <v>1.46820431582196</v>
      </c>
      <c r="AW20" s="6">
        <v>4.11155275578081</v>
      </c>
      <c r="AX20" s="6">
        <v>0</v>
      </c>
      <c r="AY20" s="6">
        <v>0</v>
      </c>
      <c r="AZ20" s="6">
        <v>2.4143061614589301</v>
      </c>
    </row>
    <row r="21" spans="1:52" x14ac:dyDescent="0.25">
      <c r="A21" s="6" t="s">
        <v>143</v>
      </c>
      <c r="B21" s="6">
        <v>0</v>
      </c>
      <c r="C21" s="6">
        <v>0</v>
      </c>
      <c r="D21" s="6">
        <v>0</v>
      </c>
      <c r="E21" s="6">
        <v>0</v>
      </c>
      <c r="F21" s="6">
        <v>0</v>
      </c>
      <c r="G21" s="6">
        <v>0</v>
      </c>
      <c r="H21" s="6">
        <v>0</v>
      </c>
      <c r="I21" s="6">
        <v>0</v>
      </c>
      <c r="J21" s="6">
        <v>0</v>
      </c>
      <c r="K21" s="6">
        <v>0</v>
      </c>
      <c r="L21" s="6">
        <v>0</v>
      </c>
      <c r="M21" s="6">
        <v>1.0659675738054999</v>
      </c>
      <c r="N21" s="6">
        <v>0</v>
      </c>
      <c r="O21" s="6">
        <v>0</v>
      </c>
      <c r="P21" s="6">
        <v>0</v>
      </c>
      <c r="Q21" s="6">
        <v>0</v>
      </c>
      <c r="R21" s="6">
        <v>0</v>
      </c>
      <c r="S21" s="6">
        <v>36.963693301714301</v>
      </c>
      <c r="T21" s="6">
        <v>50.313474906076159</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row>
    <row r="22" spans="1:52" x14ac:dyDescent="0.25">
      <c r="A22" s="6" t="s">
        <v>146</v>
      </c>
      <c r="B22" s="6">
        <v>0</v>
      </c>
      <c r="C22" s="6">
        <v>0</v>
      </c>
      <c r="D22" s="6">
        <v>0</v>
      </c>
      <c r="E22" s="6">
        <v>0</v>
      </c>
      <c r="F22" s="6">
        <v>0</v>
      </c>
      <c r="G22" s="6">
        <v>0</v>
      </c>
      <c r="H22" s="6">
        <v>0</v>
      </c>
      <c r="I22" s="6">
        <v>0</v>
      </c>
      <c r="J22" s="6">
        <v>0</v>
      </c>
      <c r="K22" s="6">
        <v>0</v>
      </c>
      <c r="L22" s="6">
        <v>0</v>
      </c>
      <c r="M22" s="6">
        <v>0</v>
      </c>
      <c r="N22" s="6">
        <v>0</v>
      </c>
      <c r="O22" s="6">
        <v>0</v>
      </c>
      <c r="P22" s="6">
        <v>0</v>
      </c>
      <c r="Q22" s="6">
        <v>0</v>
      </c>
      <c r="R22" s="6">
        <v>0</v>
      </c>
      <c r="S22" s="6">
        <v>25.977049908250098</v>
      </c>
      <c r="T22" s="6">
        <v>28.613380168490291</v>
      </c>
      <c r="U22" s="6">
        <v>0</v>
      </c>
      <c r="V22" s="6">
        <v>0</v>
      </c>
      <c r="W22" s="6">
        <v>0</v>
      </c>
      <c r="X22" s="6">
        <v>0</v>
      </c>
      <c r="Y22" s="6">
        <v>0</v>
      </c>
      <c r="Z22" s="6">
        <v>0</v>
      </c>
      <c r="AA22" s="6">
        <v>0</v>
      </c>
      <c r="AB22" s="6">
        <v>0</v>
      </c>
      <c r="AC22" s="6">
        <v>0</v>
      </c>
      <c r="AD22" s="6">
        <v>0</v>
      </c>
      <c r="AE22" s="6">
        <v>1.4635489888747599</v>
      </c>
      <c r="AF22" s="6">
        <v>7.7435428612810204</v>
      </c>
      <c r="AG22" s="6">
        <v>0</v>
      </c>
      <c r="AH22" s="6">
        <v>8.4583424783855303</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row>
    <row r="23" spans="1:52" x14ac:dyDescent="0.25">
      <c r="A23" s="6" t="s">
        <v>152</v>
      </c>
      <c r="B23" s="6">
        <v>0</v>
      </c>
      <c r="C23" s="6">
        <v>0</v>
      </c>
      <c r="D23" s="6">
        <v>0</v>
      </c>
      <c r="E23" s="6">
        <v>0</v>
      </c>
      <c r="F23" s="6">
        <v>0</v>
      </c>
      <c r="G23" s="6">
        <v>0</v>
      </c>
      <c r="H23" s="6">
        <v>0</v>
      </c>
      <c r="I23" s="6">
        <v>0</v>
      </c>
      <c r="J23" s="6">
        <v>0</v>
      </c>
      <c r="K23" s="6">
        <v>0</v>
      </c>
      <c r="L23" s="6">
        <v>0</v>
      </c>
      <c r="M23" s="6">
        <v>0</v>
      </c>
      <c r="N23" s="6">
        <v>0</v>
      </c>
      <c r="O23" s="6">
        <v>0</v>
      </c>
      <c r="P23" s="6">
        <v>0</v>
      </c>
      <c r="Q23" s="6">
        <v>0</v>
      </c>
      <c r="R23" s="6">
        <v>0</v>
      </c>
      <c r="S23" s="6">
        <v>20.287497921928281</v>
      </c>
      <c r="T23" s="6">
        <v>21.167792738483545</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row>
    <row r="24" spans="1:52" x14ac:dyDescent="0.25">
      <c r="A24" s="6" t="s">
        <v>153</v>
      </c>
      <c r="B24" s="6">
        <v>0</v>
      </c>
      <c r="C24" s="6">
        <v>0</v>
      </c>
      <c r="D24" s="6">
        <v>0</v>
      </c>
      <c r="E24" s="6">
        <v>0</v>
      </c>
      <c r="F24" s="6">
        <v>0</v>
      </c>
      <c r="G24" s="6">
        <v>0</v>
      </c>
      <c r="H24" s="6">
        <v>0</v>
      </c>
      <c r="I24" s="6">
        <v>0.64632228058732299</v>
      </c>
      <c r="J24" s="6">
        <v>2.5156515612845398</v>
      </c>
      <c r="K24" s="6">
        <v>0</v>
      </c>
      <c r="L24" s="6">
        <v>0</v>
      </c>
      <c r="M24" s="6">
        <v>0</v>
      </c>
      <c r="N24" s="6">
        <v>0</v>
      </c>
      <c r="O24" s="6">
        <v>0</v>
      </c>
      <c r="P24" s="6">
        <v>0</v>
      </c>
      <c r="Q24" s="6">
        <v>0</v>
      </c>
      <c r="R24" s="6">
        <v>0</v>
      </c>
      <c r="S24" s="6">
        <v>0</v>
      </c>
      <c r="T24" s="6">
        <v>4.2137634721870603</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2.7524563487065801</v>
      </c>
      <c r="AM24" s="6">
        <v>0</v>
      </c>
      <c r="AN24" s="6">
        <v>0</v>
      </c>
      <c r="AO24" s="6">
        <v>0</v>
      </c>
      <c r="AP24" s="6">
        <v>0</v>
      </c>
      <c r="AQ24" s="6">
        <v>2.37234178460074</v>
      </c>
      <c r="AR24" s="6">
        <v>0</v>
      </c>
      <c r="AS24" s="6">
        <v>0</v>
      </c>
      <c r="AT24" s="6">
        <v>0</v>
      </c>
      <c r="AU24" s="6">
        <v>0</v>
      </c>
      <c r="AV24" s="6">
        <v>0</v>
      </c>
      <c r="AW24" s="6">
        <v>0</v>
      </c>
      <c r="AX24" s="6">
        <v>0</v>
      </c>
      <c r="AY24" s="6">
        <v>0</v>
      </c>
      <c r="AZ24" s="6">
        <v>0</v>
      </c>
    </row>
    <row r="25" spans="1:52" x14ac:dyDescent="0.25">
      <c r="A25" s="6" t="s">
        <v>154</v>
      </c>
      <c r="B25" s="6">
        <v>0</v>
      </c>
      <c r="C25" s="6">
        <v>0</v>
      </c>
      <c r="D25" s="6">
        <v>0</v>
      </c>
      <c r="E25" s="6">
        <v>0</v>
      </c>
      <c r="F25" s="6">
        <v>0</v>
      </c>
      <c r="G25" s="6">
        <v>0</v>
      </c>
      <c r="H25" s="6">
        <v>0</v>
      </c>
      <c r="I25" s="6">
        <v>0</v>
      </c>
      <c r="J25" s="6">
        <v>0.64119831739992805</v>
      </c>
      <c r="K25" s="6">
        <v>0</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6">
        <v>5.7762907096359095</v>
      </c>
      <c r="AI25" s="6">
        <v>3.8273570012694602</v>
      </c>
      <c r="AJ25" s="6">
        <v>0</v>
      </c>
      <c r="AK25" s="6">
        <v>0</v>
      </c>
      <c r="AL25" s="6">
        <v>0</v>
      </c>
      <c r="AM25" s="6">
        <v>0</v>
      </c>
      <c r="AN25" s="6">
        <v>0</v>
      </c>
      <c r="AO25" s="6">
        <v>0</v>
      </c>
      <c r="AP25" s="6">
        <v>0</v>
      </c>
      <c r="AQ25" s="6">
        <v>0</v>
      </c>
      <c r="AR25" s="6">
        <v>0</v>
      </c>
      <c r="AS25" s="6">
        <v>0</v>
      </c>
      <c r="AT25" s="6">
        <v>0</v>
      </c>
      <c r="AU25" s="6">
        <v>0</v>
      </c>
      <c r="AV25" s="6">
        <v>0</v>
      </c>
      <c r="AW25" s="6">
        <v>0</v>
      </c>
      <c r="AX25" s="6">
        <v>0</v>
      </c>
      <c r="AY25" s="6">
        <v>0</v>
      </c>
      <c r="AZ25" s="6">
        <v>0</v>
      </c>
    </row>
    <row r="26" spans="1:52" x14ac:dyDescent="0.25">
      <c r="A26" s="6" t="s">
        <v>155</v>
      </c>
      <c r="B26" s="6">
        <v>0</v>
      </c>
      <c r="C26" s="6">
        <v>0</v>
      </c>
      <c r="D26" s="6">
        <v>0</v>
      </c>
      <c r="E26" s="6">
        <v>0</v>
      </c>
      <c r="F26" s="6">
        <v>0</v>
      </c>
      <c r="G26" s="6">
        <v>0</v>
      </c>
      <c r="H26" s="6">
        <v>0</v>
      </c>
      <c r="I26" s="6">
        <v>0</v>
      </c>
      <c r="J26" s="6">
        <v>0</v>
      </c>
      <c r="K26" s="6">
        <v>0</v>
      </c>
      <c r="L26" s="6">
        <v>0</v>
      </c>
      <c r="M26" s="6">
        <v>0</v>
      </c>
      <c r="N26" s="6">
        <v>0</v>
      </c>
      <c r="O26" s="6">
        <v>0</v>
      </c>
      <c r="P26" s="6">
        <v>0</v>
      </c>
      <c r="Q26" s="6">
        <v>0</v>
      </c>
      <c r="R26" s="6">
        <v>0</v>
      </c>
      <c r="S26" s="6">
        <v>3.3151568593269398</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5.4039739023637798</v>
      </c>
      <c r="AR26" s="6">
        <v>0</v>
      </c>
      <c r="AS26" s="6">
        <v>0</v>
      </c>
      <c r="AT26" s="6">
        <v>0</v>
      </c>
      <c r="AU26" s="6">
        <v>0</v>
      </c>
      <c r="AV26" s="6">
        <v>0</v>
      </c>
      <c r="AW26" s="6">
        <v>0</v>
      </c>
      <c r="AX26" s="6">
        <v>0</v>
      </c>
      <c r="AY26" s="6">
        <v>0</v>
      </c>
      <c r="AZ26" s="6">
        <v>0</v>
      </c>
    </row>
    <row r="27" spans="1:52" x14ac:dyDescent="0.25">
      <c r="A27" s="6" t="s">
        <v>156</v>
      </c>
      <c r="B27" s="6">
        <v>0</v>
      </c>
      <c r="C27" s="6">
        <v>0</v>
      </c>
      <c r="D27" s="6">
        <v>0</v>
      </c>
      <c r="E27" s="6">
        <v>0</v>
      </c>
      <c r="F27" s="6">
        <v>0</v>
      </c>
      <c r="G27" s="6">
        <v>0</v>
      </c>
      <c r="H27" s="6">
        <v>0</v>
      </c>
      <c r="I27" s="6">
        <v>0</v>
      </c>
      <c r="J27" s="6">
        <v>0</v>
      </c>
      <c r="K27" s="6">
        <v>0</v>
      </c>
      <c r="L27" s="6">
        <v>0</v>
      </c>
      <c r="M27" s="6">
        <v>0</v>
      </c>
      <c r="N27" s="6">
        <v>0</v>
      </c>
      <c r="O27" s="6">
        <v>0</v>
      </c>
      <c r="P27" s="6">
        <v>0</v>
      </c>
      <c r="Q27" s="6">
        <v>0</v>
      </c>
      <c r="R27" s="6">
        <v>0</v>
      </c>
      <c r="S27" s="6">
        <v>0</v>
      </c>
      <c r="T27" s="6">
        <v>6.1059921944603897</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row>
    <row r="28" spans="1:52" x14ac:dyDescent="0.25">
      <c r="A28" s="6" t="s">
        <v>157</v>
      </c>
      <c r="B28" s="6">
        <v>0</v>
      </c>
      <c r="C28" s="6">
        <v>0</v>
      </c>
      <c r="D28" s="6">
        <v>0</v>
      </c>
      <c r="E28" s="6">
        <v>0</v>
      </c>
      <c r="F28" s="6">
        <v>0</v>
      </c>
      <c r="G28" s="6">
        <v>0</v>
      </c>
      <c r="H28" s="6">
        <v>0</v>
      </c>
      <c r="I28" s="6">
        <v>0</v>
      </c>
      <c r="J28" s="6">
        <v>0.52974257715658601</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row>
    <row r="32" spans="1:52" x14ac:dyDescent="0.25">
      <c r="B32" s="6">
        <v>1</v>
      </c>
      <c r="C32" s="6">
        <v>2</v>
      </c>
      <c r="D32" s="6">
        <v>3</v>
      </c>
      <c r="E32" s="6">
        <v>4</v>
      </c>
      <c r="F32" s="6">
        <v>5</v>
      </c>
      <c r="G32" s="6">
        <v>6</v>
      </c>
      <c r="H32" s="6">
        <v>7</v>
      </c>
      <c r="I32" s="6">
        <v>8</v>
      </c>
      <c r="J32" s="6">
        <v>9</v>
      </c>
      <c r="K32" s="6">
        <v>10</v>
      </c>
      <c r="L32" s="6">
        <v>11</v>
      </c>
      <c r="M32" s="6">
        <v>12</v>
      </c>
      <c r="N32" s="6">
        <v>13</v>
      </c>
      <c r="O32" s="6">
        <v>14</v>
      </c>
      <c r="P32" s="6">
        <v>15</v>
      </c>
      <c r="Q32" s="6">
        <v>16</v>
      </c>
      <c r="R32" s="6">
        <v>17</v>
      </c>
      <c r="S32" s="6">
        <v>18</v>
      </c>
      <c r="T32" s="6">
        <v>19</v>
      </c>
      <c r="U32" s="6">
        <v>20</v>
      </c>
      <c r="V32" s="6">
        <v>21</v>
      </c>
      <c r="W32" s="6">
        <v>22</v>
      </c>
      <c r="X32" s="6">
        <v>23</v>
      </c>
      <c r="Y32" s="6">
        <v>24</v>
      </c>
      <c r="Z32" s="6">
        <v>25</v>
      </c>
      <c r="AA32" s="6">
        <v>26</v>
      </c>
      <c r="AB32" s="6">
        <v>27</v>
      </c>
      <c r="AC32" s="6">
        <v>28</v>
      </c>
      <c r="AD32" s="6">
        <v>29</v>
      </c>
      <c r="AE32" s="6">
        <v>30</v>
      </c>
      <c r="AF32" s="6">
        <v>31</v>
      </c>
      <c r="AG32" s="6">
        <v>32</v>
      </c>
      <c r="AH32" s="6">
        <v>33</v>
      </c>
      <c r="AI32" s="6">
        <v>34</v>
      </c>
      <c r="AJ32" s="6">
        <v>35</v>
      </c>
      <c r="AK32" s="6">
        <v>36</v>
      </c>
      <c r="AL32" s="6">
        <v>37</v>
      </c>
      <c r="AM32" s="6">
        <v>38</v>
      </c>
      <c r="AN32" s="6">
        <v>39</v>
      </c>
      <c r="AO32" s="6">
        <v>40</v>
      </c>
      <c r="AP32" s="6">
        <v>41</v>
      </c>
      <c r="AQ32" s="6">
        <v>42</v>
      </c>
      <c r="AR32" s="6">
        <v>43</v>
      </c>
      <c r="AS32" s="6">
        <v>44</v>
      </c>
      <c r="AT32" s="6">
        <v>45</v>
      </c>
      <c r="AU32" s="6">
        <v>46</v>
      </c>
      <c r="AV32" s="6">
        <v>47</v>
      </c>
      <c r="AW32" s="6">
        <v>48</v>
      </c>
      <c r="AX32" s="6">
        <v>49</v>
      </c>
      <c r="AY32" s="6">
        <v>50</v>
      </c>
      <c r="AZ32" s="6">
        <v>51</v>
      </c>
    </row>
    <row r="33" spans="1:52" x14ac:dyDescent="0.25">
      <c r="A33" s="6" t="s">
        <v>158</v>
      </c>
      <c r="B33" s="6" t="s">
        <v>126</v>
      </c>
      <c r="C33" s="6" t="s">
        <v>126</v>
      </c>
      <c r="D33" s="6" t="s">
        <v>126</v>
      </c>
      <c r="E33" s="6" t="s">
        <v>126</v>
      </c>
      <c r="F33" s="6" t="s">
        <v>126</v>
      </c>
      <c r="G33" s="6" t="s">
        <v>126</v>
      </c>
      <c r="H33" s="6" t="s">
        <v>126</v>
      </c>
      <c r="I33" s="6" t="s">
        <v>141</v>
      </c>
      <c r="J33" s="6" t="s">
        <v>141</v>
      </c>
      <c r="K33" s="6" t="s">
        <v>104</v>
      </c>
      <c r="L33" s="6" t="s">
        <v>104</v>
      </c>
      <c r="M33" s="6" t="s">
        <v>104</v>
      </c>
      <c r="N33" s="6" t="s">
        <v>104</v>
      </c>
      <c r="O33" s="6" t="s">
        <v>104</v>
      </c>
      <c r="P33" s="6" t="s">
        <v>104</v>
      </c>
      <c r="Q33" s="6" t="s">
        <v>104</v>
      </c>
      <c r="R33" s="6" t="s">
        <v>104</v>
      </c>
      <c r="S33" s="6" t="s">
        <v>99</v>
      </c>
      <c r="T33" s="6" t="s">
        <v>99</v>
      </c>
      <c r="U33" s="6" t="s">
        <v>94</v>
      </c>
      <c r="V33" s="6" t="s">
        <v>94</v>
      </c>
      <c r="W33" s="6" t="s">
        <v>89</v>
      </c>
      <c r="X33" s="6" t="s">
        <v>89</v>
      </c>
      <c r="Y33" s="6" t="s">
        <v>74</v>
      </c>
      <c r="Z33" s="6" t="s">
        <v>74</v>
      </c>
      <c r="AA33" s="6" t="s">
        <v>74</v>
      </c>
      <c r="AB33" s="6" t="s">
        <v>74</v>
      </c>
      <c r="AC33" s="6" t="s">
        <v>74</v>
      </c>
      <c r="AD33" s="6" t="s">
        <v>74</v>
      </c>
      <c r="AE33" s="6" t="s">
        <v>74</v>
      </c>
      <c r="AF33" s="6" t="s">
        <v>63</v>
      </c>
      <c r="AG33" s="6" t="s">
        <v>63</v>
      </c>
      <c r="AH33" s="6" t="s">
        <v>63</v>
      </c>
      <c r="AI33" s="6" t="s">
        <v>63</v>
      </c>
      <c r="AJ33" s="6" t="s">
        <v>63</v>
      </c>
      <c r="AK33" s="6" t="s">
        <v>58</v>
      </c>
      <c r="AL33" s="6" t="s">
        <v>58</v>
      </c>
      <c r="AM33" s="6" t="s">
        <v>47</v>
      </c>
      <c r="AN33" s="6" t="s">
        <v>47</v>
      </c>
      <c r="AO33" s="6" t="s">
        <v>47</v>
      </c>
      <c r="AP33" s="6" t="s">
        <v>47</v>
      </c>
      <c r="AQ33" s="6" t="s">
        <v>47</v>
      </c>
      <c r="AR33" s="6" t="s">
        <v>32</v>
      </c>
      <c r="AS33" s="6" t="s">
        <v>32</v>
      </c>
      <c r="AT33" s="6" t="s">
        <v>32</v>
      </c>
      <c r="AU33" s="6" t="s">
        <v>32</v>
      </c>
      <c r="AV33" s="6" t="s">
        <v>32</v>
      </c>
      <c r="AW33" s="6" t="s">
        <v>32</v>
      </c>
      <c r="AX33" s="6" t="s">
        <v>32</v>
      </c>
      <c r="AY33" s="6" t="s">
        <v>27</v>
      </c>
      <c r="AZ33" s="6" t="s">
        <v>27</v>
      </c>
    </row>
    <row r="34" spans="1:52" x14ac:dyDescent="0.25">
      <c r="A34" s="6" t="s">
        <v>143</v>
      </c>
      <c r="B34" s="6">
        <v>3.94020389502117</v>
      </c>
      <c r="C34" s="6">
        <v>4.0912778325219605</v>
      </c>
      <c r="D34" s="6">
        <v>2.5501421253628003</v>
      </c>
      <c r="E34" s="6">
        <v>0</v>
      </c>
      <c r="F34" s="6">
        <v>18.105425913397109</v>
      </c>
      <c r="G34" s="6">
        <v>6.4991759785048409</v>
      </c>
      <c r="H34" s="6">
        <v>1.7493731026731201</v>
      </c>
      <c r="I34" s="6">
        <v>3.58152840533426</v>
      </c>
      <c r="J34" s="6">
        <v>5.9027730967090521</v>
      </c>
      <c r="K34" s="6">
        <v>18.265692623466002</v>
      </c>
      <c r="L34" s="6">
        <v>10.11201827707049</v>
      </c>
      <c r="M34" s="6">
        <v>33.452583267694393</v>
      </c>
      <c r="N34" s="6">
        <v>8.7029247972284001</v>
      </c>
      <c r="O34" s="6">
        <v>24.224206280342511</v>
      </c>
      <c r="P34" s="6">
        <v>16.560475815085521</v>
      </c>
      <c r="Q34" s="6">
        <v>0</v>
      </c>
      <c r="R34" s="6">
        <v>0</v>
      </c>
      <c r="S34" s="6">
        <v>147.19374574552467</v>
      </c>
      <c r="T34" s="6">
        <v>207.31796184801976</v>
      </c>
      <c r="U34" s="6">
        <v>1.13098391227311</v>
      </c>
      <c r="V34" s="6">
        <v>2.1067990502005229</v>
      </c>
      <c r="W34" s="6">
        <v>3.8726508192820397</v>
      </c>
      <c r="X34" s="6">
        <v>1.792993957027156</v>
      </c>
      <c r="Y34" s="6">
        <v>2.1714539836092102</v>
      </c>
      <c r="Z34" s="6">
        <v>1.53914573167792</v>
      </c>
      <c r="AA34" s="6">
        <v>2.4595078479950501</v>
      </c>
      <c r="AB34" s="6">
        <v>2.0236230134800399</v>
      </c>
      <c r="AC34" s="6">
        <v>0</v>
      </c>
      <c r="AD34" s="6">
        <v>2.7915066969072</v>
      </c>
      <c r="AE34" s="6">
        <v>7.0667549720063603</v>
      </c>
      <c r="AF34" s="6">
        <v>0</v>
      </c>
      <c r="AG34" s="6">
        <v>2.0223309462073891</v>
      </c>
      <c r="AH34" s="6">
        <v>1.2407105451945999</v>
      </c>
      <c r="AI34" s="6">
        <v>3.6614100126459799</v>
      </c>
      <c r="AJ34" s="6">
        <v>3.8983770286472801</v>
      </c>
      <c r="AK34" s="6">
        <v>0.99014357817097398</v>
      </c>
      <c r="AL34" s="6">
        <v>4.9397386716225604</v>
      </c>
      <c r="AM34" s="6">
        <v>0</v>
      </c>
      <c r="AN34" s="6">
        <v>3.0493997538856297</v>
      </c>
      <c r="AO34" s="6">
        <v>3.9897173025008907</v>
      </c>
      <c r="AP34" s="6">
        <v>5.1780263175095502</v>
      </c>
      <c r="AQ34" s="6">
        <v>9.1640579307749697</v>
      </c>
      <c r="AR34" s="6">
        <v>1.33782131849618</v>
      </c>
      <c r="AS34" s="6">
        <v>0</v>
      </c>
      <c r="AT34" s="6">
        <v>5.8072350649393103</v>
      </c>
      <c r="AU34" s="6">
        <v>1.3389762581692599</v>
      </c>
      <c r="AV34" s="6">
        <v>13.919399629171995</v>
      </c>
      <c r="AW34" s="6">
        <v>14.775752846103121</v>
      </c>
      <c r="AX34" s="6">
        <v>3.5211144331167001</v>
      </c>
      <c r="AY34" s="6">
        <v>0</v>
      </c>
      <c r="AZ34" s="6">
        <v>0</v>
      </c>
    </row>
    <row r="35" spans="1:52" x14ac:dyDescent="0.25">
      <c r="A35" s="6" t="s">
        <v>142</v>
      </c>
      <c r="B35" s="6">
        <v>0</v>
      </c>
      <c r="C35" s="6">
        <v>0</v>
      </c>
      <c r="D35" s="6">
        <v>0</v>
      </c>
      <c r="E35" s="6">
        <v>0</v>
      </c>
      <c r="F35" s="6">
        <v>1.61098552601072</v>
      </c>
      <c r="G35" s="6">
        <v>3.7828246339232701</v>
      </c>
      <c r="H35" s="6">
        <v>0</v>
      </c>
      <c r="I35" s="6">
        <v>0</v>
      </c>
      <c r="J35" s="6">
        <v>0</v>
      </c>
      <c r="K35" s="6">
        <v>0</v>
      </c>
      <c r="L35" s="6">
        <v>0</v>
      </c>
      <c r="M35" s="6">
        <v>2.0982360095887591</v>
      </c>
      <c r="N35" s="6">
        <v>0</v>
      </c>
      <c r="O35" s="6">
        <v>0</v>
      </c>
      <c r="P35" s="6">
        <v>0</v>
      </c>
      <c r="Q35" s="6">
        <v>0</v>
      </c>
      <c r="R35" s="6">
        <v>0</v>
      </c>
      <c r="S35" s="6">
        <v>48.75493133708342</v>
      </c>
      <c r="T35" s="6">
        <v>172.6920009020603</v>
      </c>
      <c r="U35" s="6">
        <v>0</v>
      </c>
      <c r="V35" s="6">
        <v>0</v>
      </c>
      <c r="W35" s="6">
        <v>9.4531955766234592</v>
      </c>
      <c r="X35" s="6">
        <v>0</v>
      </c>
      <c r="Y35" s="6">
        <v>0</v>
      </c>
      <c r="Z35" s="6">
        <v>0</v>
      </c>
      <c r="AA35" s="6">
        <v>0</v>
      </c>
      <c r="AB35" s="6">
        <v>0</v>
      </c>
      <c r="AC35" s="6">
        <v>0</v>
      </c>
      <c r="AD35" s="6">
        <v>0</v>
      </c>
      <c r="AE35" s="6">
        <v>0</v>
      </c>
      <c r="AF35" s="6">
        <v>0</v>
      </c>
      <c r="AG35" s="6">
        <v>0</v>
      </c>
      <c r="AH35" s="6">
        <v>0</v>
      </c>
      <c r="AI35" s="6">
        <v>0.38701457413136903</v>
      </c>
      <c r="AJ35" s="6">
        <v>0</v>
      </c>
      <c r="AK35" s="6">
        <v>0</v>
      </c>
      <c r="AL35" s="6">
        <v>0</v>
      </c>
      <c r="AM35" s="6">
        <v>0</v>
      </c>
      <c r="AN35" s="6">
        <v>0</v>
      </c>
      <c r="AO35" s="6">
        <v>0</v>
      </c>
      <c r="AP35" s="6">
        <v>0</v>
      </c>
      <c r="AQ35" s="6">
        <v>0</v>
      </c>
      <c r="AR35" s="6">
        <v>0</v>
      </c>
      <c r="AS35" s="6">
        <v>0</v>
      </c>
      <c r="AT35" s="6">
        <v>0</v>
      </c>
      <c r="AU35" s="6">
        <v>0</v>
      </c>
      <c r="AV35" s="6">
        <v>13.2495083829858</v>
      </c>
      <c r="AW35" s="6">
        <v>0</v>
      </c>
      <c r="AX35" s="6">
        <v>0</v>
      </c>
      <c r="AY35" s="6">
        <v>0</v>
      </c>
      <c r="AZ35" s="6">
        <v>0</v>
      </c>
    </row>
    <row r="36" spans="1:52" x14ac:dyDescent="0.25">
      <c r="A36" s="6" t="s">
        <v>144</v>
      </c>
      <c r="B36" s="6">
        <v>0</v>
      </c>
      <c r="C36" s="6">
        <v>0</v>
      </c>
      <c r="D36" s="6">
        <v>0</v>
      </c>
      <c r="E36" s="6">
        <v>26.530557661849901</v>
      </c>
      <c r="F36" s="6">
        <v>0</v>
      </c>
      <c r="G36" s="6">
        <v>0</v>
      </c>
      <c r="H36" s="6">
        <v>0</v>
      </c>
      <c r="I36" s="6">
        <v>0</v>
      </c>
      <c r="J36" s="6">
        <v>0</v>
      </c>
      <c r="K36" s="6">
        <v>0</v>
      </c>
      <c r="L36" s="6">
        <v>0</v>
      </c>
      <c r="M36" s="6">
        <v>0</v>
      </c>
      <c r="N36" s="6">
        <v>0</v>
      </c>
      <c r="O36" s="6">
        <v>0</v>
      </c>
      <c r="P36" s="6">
        <v>0</v>
      </c>
      <c r="Q36" s="6">
        <v>0</v>
      </c>
      <c r="R36" s="6">
        <v>0</v>
      </c>
      <c r="S36" s="6">
        <v>12.46315659923601</v>
      </c>
      <c r="T36" s="6">
        <v>35.978626179471689</v>
      </c>
      <c r="U36" s="6">
        <v>0</v>
      </c>
      <c r="V36" s="6">
        <v>0</v>
      </c>
      <c r="W36" s="6">
        <v>2.76112796866515</v>
      </c>
      <c r="X36" s="6">
        <v>0</v>
      </c>
      <c r="Y36" s="6">
        <v>0</v>
      </c>
      <c r="Z36" s="6">
        <v>0</v>
      </c>
      <c r="AA36" s="6">
        <v>0</v>
      </c>
      <c r="AB36" s="6">
        <v>2.2972385276414</v>
      </c>
      <c r="AC36" s="6">
        <v>0</v>
      </c>
      <c r="AD36" s="6">
        <v>0</v>
      </c>
      <c r="AE36" s="6">
        <v>0</v>
      </c>
      <c r="AF36" s="6">
        <v>0</v>
      </c>
      <c r="AG36" s="6">
        <v>0</v>
      </c>
      <c r="AH36" s="6">
        <v>0</v>
      </c>
      <c r="AI36" s="6">
        <v>0</v>
      </c>
      <c r="AJ36" s="6">
        <v>0</v>
      </c>
      <c r="AK36" s="6">
        <v>0</v>
      </c>
      <c r="AL36" s="6">
        <v>0</v>
      </c>
      <c r="AM36" s="6">
        <v>0</v>
      </c>
      <c r="AN36" s="6">
        <v>0</v>
      </c>
      <c r="AO36" s="6">
        <v>0</v>
      </c>
      <c r="AP36" s="6">
        <v>0</v>
      </c>
      <c r="AQ36" s="6">
        <v>2.8378627317729301</v>
      </c>
      <c r="AR36" s="6">
        <v>0</v>
      </c>
      <c r="AS36" s="6">
        <v>0</v>
      </c>
      <c r="AT36" s="6">
        <v>0</v>
      </c>
      <c r="AU36" s="6">
        <v>0</v>
      </c>
      <c r="AV36" s="6">
        <v>0</v>
      </c>
      <c r="AW36" s="6">
        <v>0</v>
      </c>
      <c r="AX36" s="6">
        <v>0</v>
      </c>
      <c r="AY36" s="6">
        <v>0</v>
      </c>
      <c r="AZ36" s="6">
        <v>0</v>
      </c>
    </row>
    <row r="37" spans="1:52" x14ac:dyDescent="0.25">
      <c r="A37" s="6" t="s">
        <v>145</v>
      </c>
      <c r="B37" s="6">
        <v>0</v>
      </c>
      <c r="C37" s="6">
        <v>0</v>
      </c>
      <c r="D37" s="6">
        <v>0</v>
      </c>
      <c r="E37" s="6">
        <v>0</v>
      </c>
      <c r="F37" s="6">
        <v>0</v>
      </c>
      <c r="G37" s="6">
        <v>0</v>
      </c>
      <c r="H37" s="6">
        <v>0</v>
      </c>
      <c r="I37" s="6">
        <v>0</v>
      </c>
      <c r="J37" s="6">
        <v>0</v>
      </c>
      <c r="K37" s="6">
        <v>0</v>
      </c>
      <c r="L37" s="6">
        <v>0.99755330414280996</v>
      </c>
      <c r="M37" s="6">
        <v>1.776592656084093</v>
      </c>
      <c r="N37" s="6">
        <v>0</v>
      </c>
      <c r="O37" s="6">
        <v>0</v>
      </c>
      <c r="P37" s="6">
        <v>0</v>
      </c>
      <c r="Q37" s="6">
        <v>0</v>
      </c>
      <c r="R37" s="6">
        <v>0</v>
      </c>
      <c r="S37" s="6">
        <v>36.343789711896783</v>
      </c>
      <c r="T37" s="6">
        <v>28.588001508418181</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1.0884874098628901</v>
      </c>
      <c r="AL37" s="6">
        <v>0</v>
      </c>
      <c r="AM37" s="6">
        <v>0</v>
      </c>
      <c r="AN37" s="6">
        <v>0</v>
      </c>
      <c r="AO37" s="6">
        <v>0</v>
      </c>
      <c r="AP37" s="6">
        <v>0</v>
      </c>
      <c r="AQ37" s="6">
        <v>2.2694395708865298</v>
      </c>
      <c r="AR37" s="6">
        <v>0</v>
      </c>
      <c r="AS37" s="6">
        <v>0</v>
      </c>
      <c r="AT37" s="6">
        <v>0</v>
      </c>
      <c r="AU37" s="6">
        <v>0</v>
      </c>
      <c r="AV37" s="6">
        <v>0</v>
      </c>
      <c r="AW37" s="6">
        <v>0</v>
      </c>
      <c r="AX37" s="6">
        <v>0</v>
      </c>
      <c r="AY37" s="6">
        <v>1.4303312744505501</v>
      </c>
      <c r="AZ37" s="6">
        <v>4.0670833882983901</v>
      </c>
    </row>
    <row r="38" spans="1:52" x14ac:dyDescent="0.25">
      <c r="A38" s="6" t="s">
        <v>146</v>
      </c>
      <c r="B38" s="6">
        <v>0</v>
      </c>
      <c r="C38" s="6">
        <v>0</v>
      </c>
      <c r="D38" s="6">
        <v>0</v>
      </c>
      <c r="E38" s="6">
        <v>0</v>
      </c>
      <c r="F38" s="6">
        <v>0</v>
      </c>
      <c r="G38" s="6">
        <v>0</v>
      </c>
      <c r="H38" s="6">
        <v>0</v>
      </c>
      <c r="I38" s="6">
        <v>0</v>
      </c>
      <c r="J38" s="6">
        <v>0</v>
      </c>
      <c r="K38" s="6">
        <v>0</v>
      </c>
      <c r="L38" s="6">
        <v>0</v>
      </c>
      <c r="M38" s="6">
        <v>0</v>
      </c>
      <c r="N38" s="6">
        <v>0</v>
      </c>
      <c r="O38" s="6">
        <v>0</v>
      </c>
      <c r="P38" s="6">
        <v>0</v>
      </c>
      <c r="Q38" s="6">
        <v>0</v>
      </c>
      <c r="R38" s="6">
        <v>0</v>
      </c>
      <c r="S38" s="6">
        <v>8.3481944691835501</v>
      </c>
      <c r="T38" s="6">
        <v>4.7043518014741599</v>
      </c>
      <c r="U38" s="6">
        <v>0</v>
      </c>
      <c r="V38" s="6">
        <v>0</v>
      </c>
      <c r="W38" s="6">
        <v>0</v>
      </c>
      <c r="X38" s="6">
        <v>0</v>
      </c>
      <c r="Y38" s="6">
        <v>0</v>
      </c>
      <c r="Z38" s="6">
        <v>0</v>
      </c>
      <c r="AA38" s="6">
        <v>0</v>
      </c>
      <c r="AB38" s="6">
        <v>0</v>
      </c>
      <c r="AC38" s="6">
        <v>0</v>
      </c>
      <c r="AD38" s="6">
        <v>0</v>
      </c>
      <c r="AE38" s="6">
        <v>2.4284650524240599</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0</v>
      </c>
      <c r="AX38" s="6">
        <v>0</v>
      </c>
      <c r="AY38" s="6">
        <v>0</v>
      </c>
      <c r="AZ38" s="6">
        <v>0</v>
      </c>
    </row>
    <row r="39" spans="1:52" x14ac:dyDescent="0.25">
      <c r="A39" s="6" t="s">
        <v>154</v>
      </c>
      <c r="B39" s="6">
        <v>0</v>
      </c>
      <c r="C39" s="6">
        <v>0</v>
      </c>
      <c r="D39" s="6">
        <v>0</v>
      </c>
      <c r="E39" s="6">
        <v>0</v>
      </c>
      <c r="F39" s="6">
        <v>0</v>
      </c>
      <c r="G39" s="6">
        <v>0</v>
      </c>
      <c r="H39" s="6">
        <v>0</v>
      </c>
      <c r="I39" s="6">
        <v>0</v>
      </c>
      <c r="J39" s="6">
        <v>0.64119831739992805</v>
      </c>
      <c r="K39" s="6">
        <v>0</v>
      </c>
      <c r="L39" s="6">
        <v>0</v>
      </c>
      <c r="M39" s="6">
        <v>0</v>
      </c>
      <c r="N39" s="6">
        <v>0</v>
      </c>
      <c r="O39" s="6">
        <v>0</v>
      </c>
      <c r="P39" s="6">
        <v>0</v>
      </c>
      <c r="Q39" s="6">
        <v>0</v>
      </c>
      <c r="R39" s="6">
        <v>0</v>
      </c>
      <c r="S39" s="6">
        <v>0</v>
      </c>
      <c r="T39" s="6">
        <v>0</v>
      </c>
      <c r="U39" s="6">
        <v>0</v>
      </c>
      <c r="V39" s="6">
        <v>0</v>
      </c>
      <c r="W39" s="6">
        <v>0</v>
      </c>
      <c r="X39" s="6">
        <v>0</v>
      </c>
      <c r="Y39" s="6">
        <v>0</v>
      </c>
      <c r="Z39" s="6">
        <v>0</v>
      </c>
      <c r="AA39" s="6">
        <v>0</v>
      </c>
      <c r="AB39" s="6">
        <v>0</v>
      </c>
      <c r="AC39" s="6">
        <v>0</v>
      </c>
      <c r="AD39" s="6">
        <v>0</v>
      </c>
      <c r="AE39" s="6">
        <v>0</v>
      </c>
      <c r="AF39" s="6">
        <v>0</v>
      </c>
      <c r="AG39" s="6">
        <v>0</v>
      </c>
      <c r="AH39" s="6">
        <v>5.7762907096359095</v>
      </c>
      <c r="AI39" s="6">
        <v>3.8273570012694602</v>
      </c>
      <c r="AJ39" s="6">
        <v>0</v>
      </c>
      <c r="AK39" s="6">
        <v>0</v>
      </c>
      <c r="AL39" s="6">
        <v>0</v>
      </c>
      <c r="AM39" s="6">
        <v>0</v>
      </c>
      <c r="AN39" s="6">
        <v>0</v>
      </c>
      <c r="AO39" s="6">
        <v>0</v>
      </c>
      <c r="AP39" s="6">
        <v>0</v>
      </c>
      <c r="AQ39" s="6">
        <v>0</v>
      </c>
      <c r="AR39" s="6">
        <v>0</v>
      </c>
      <c r="AS39" s="6">
        <v>0</v>
      </c>
      <c r="AT39" s="6">
        <v>0</v>
      </c>
      <c r="AU39" s="6">
        <v>0</v>
      </c>
      <c r="AV39" s="6">
        <v>0</v>
      </c>
      <c r="AW39" s="6">
        <v>0</v>
      </c>
      <c r="AX39" s="6">
        <v>0</v>
      </c>
      <c r="AY39" s="6">
        <v>0</v>
      </c>
      <c r="AZ39" s="6">
        <v>0</v>
      </c>
    </row>
    <row r="40" spans="1:52" x14ac:dyDescent="0.25">
      <c r="A40" s="6" t="s">
        <v>147</v>
      </c>
      <c r="B40" s="6">
        <v>0</v>
      </c>
      <c r="C40" s="6">
        <v>0</v>
      </c>
      <c r="D40" s="6">
        <v>0</v>
      </c>
      <c r="E40" s="6">
        <v>0</v>
      </c>
      <c r="F40" s="6">
        <v>0</v>
      </c>
      <c r="G40" s="6">
        <v>0</v>
      </c>
      <c r="H40" s="6">
        <v>0</v>
      </c>
      <c r="I40" s="6">
        <v>0</v>
      </c>
      <c r="J40" s="6">
        <v>0</v>
      </c>
      <c r="K40" s="6">
        <v>0</v>
      </c>
      <c r="L40" s="6">
        <v>0</v>
      </c>
      <c r="M40" s="6">
        <v>0</v>
      </c>
      <c r="N40" s="6">
        <v>0</v>
      </c>
      <c r="O40" s="6">
        <v>0</v>
      </c>
      <c r="P40" s="6">
        <v>0</v>
      </c>
      <c r="Q40" s="6">
        <v>0</v>
      </c>
      <c r="R40" s="6">
        <v>0</v>
      </c>
      <c r="S40" s="6">
        <v>3.3151568593269398</v>
      </c>
      <c r="T40" s="6">
        <v>0.44025952834406801</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0</v>
      </c>
      <c r="AN40" s="6">
        <v>0</v>
      </c>
      <c r="AO40" s="6">
        <v>0</v>
      </c>
      <c r="AP40" s="6">
        <v>0</v>
      </c>
      <c r="AQ40" s="6">
        <v>5.4039739023637798</v>
      </c>
      <c r="AR40" s="6">
        <v>0</v>
      </c>
      <c r="AS40" s="6">
        <v>0</v>
      </c>
      <c r="AT40" s="6">
        <v>0</v>
      </c>
      <c r="AU40" s="6">
        <v>0</v>
      </c>
      <c r="AV40" s="6">
        <v>0</v>
      </c>
      <c r="AW40" s="6">
        <v>0</v>
      </c>
      <c r="AX40" s="6">
        <v>0</v>
      </c>
      <c r="AY40" s="6">
        <v>0</v>
      </c>
      <c r="AZ40" s="6">
        <v>0</v>
      </c>
    </row>
    <row r="41" spans="1:52" x14ac:dyDescent="0.25">
      <c r="A41" s="6" t="s">
        <v>153</v>
      </c>
      <c r="B41" s="6">
        <v>0</v>
      </c>
      <c r="C41" s="6">
        <v>0</v>
      </c>
      <c r="D41" s="6">
        <v>0</v>
      </c>
      <c r="E41" s="6">
        <v>0</v>
      </c>
      <c r="F41" s="6">
        <v>0</v>
      </c>
      <c r="G41" s="6">
        <v>0</v>
      </c>
      <c r="H41" s="6">
        <v>0</v>
      </c>
      <c r="I41" s="6">
        <v>0</v>
      </c>
      <c r="J41" s="6">
        <v>2.5156515612845398</v>
      </c>
      <c r="K41" s="6">
        <v>0</v>
      </c>
      <c r="L41" s="6">
        <v>0</v>
      </c>
      <c r="M41" s="6">
        <v>0</v>
      </c>
      <c r="N41" s="6">
        <v>0</v>
      </c>
      <c r="O41" s="6">
        <v>0</v>
      </c>
      <c r="P41" s="6">
        <v>0</v>
      </c>
      <c r="Q41" s="6">
        <v>0</v>
      </c>
      <c r="R41" s="6">
        <v>0</v>
      </c>
      <c r="S41" s="6">
        <v>0</v>
      </c>
      <c r="T41" s="6">
        <v>4.2137634721870603</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6">
        <v>0</v>
      </c>
      <c r="AX41" s="6">
        <v>0</v>
      </c>
      <c r="AY41" s="6">
        <v>0</v>
      </c>
      <c r="AZ41" s="6">
        <v>0</v>
      </c>
    </row>
    <row r="42" spans="1:52" x14ac:dyDescent="0.25">
      <c r="A42" s="6" t="s">
        <v>156</v>
      </c>
      <c r="B42" s="6">
        <v>0</v>
      </c>
      <c r="C42" s="6">
        <v>0</v>
      </c>
      <c r="D42" s="6">
        <v>0</v>
      </c>
      <c r="E42" s="6">
        <v>0</v>
      </c>
      <c r="F42" s="6">
        <v>0</v>
      </c>
      <c r="G42" s="6">
        <v>0</v>
      </c>
      <c r="H42" s="6">
        <v>0</v>
      </c>
      <c r="I42" s="6">
        <v>0</v>
      </c>
      <c r="J42" s="6">
        <v>0</v>
      </c>
      <c r="K42" s="6">
        <v>0</v>
      </c>
      <c r="L42" s="6">
        <v>0</v>
      </c>
      <c r="M42" s="6">
        <v>0</v>
      </c>
      <c r="N42" s="6">
        <v>0</v>
      </c>
      <c r="O42" s="6">
        <v>0</v>
      </c>
      <c r="P42" s="6">
        <v>0</v>
      </c>
      <c r="Q42" s="6">
        <v>0</v>
      </c>
      <c r="R42" s="6">
        <v>0</v>
      </c>
      <c r="S42" s="6">
        <v>0</v>
      </c>
      <c r="T42" s="6">
        <v>6.1059921944603897</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EF851-9D44-41C0-8DC9-E4ECEB88719D}">
  <dimension ref="A1:AZ14"/>
  <sheetViews>
    <sheetView zoomScale="98" zoomScaleNormal="98" workbookViewId="0">
      <selection activeCell="H18" sqref="H18"/>
    </sheetView>
  </sheetViews>
  <sheetFormatPr defaultRowHeight="15" x14ac:dyDescent="0.25"/>
  <cols>
    <col min="1" max="16384" width="9.140625" style="6"/>
  </cols>
  <sheetData>
    <row r="1" spans="1:52" ht="15.75" x14ac:dyDescent="0.25">
      <c r="A1" s="5" t="s">
        <v>311</v>
      </c>
    </row>
    <row r="3" spans="1:52" x14ac:dyDescent="0.25">
      <c r="B3" s="6">
        <v>1</v>
      </c>
      <c r="C3" s="6">
        <v>2</v>
      </c>
      <c r="D3" s="6">
        <v>3</v>
      </c>
      <c r="E3" s="6">
        <v>4</v>
      </c>
      <c r="F3" s="6">
        <v>5</v>
      </c>
      <c r="G3" s="6">
        <v>6</v>
      </c>
      <c r="H3" s="6">
        <v>7</v>
      </c>
      <c r="I3" s="6">
        <v>8</v>
      </c>
      <c r="J3" s="6">
        <v>9</v>
      </c>
      <c r="K3" s="6">
        <v>10</v>
      </c>
      <c r="L3" s="6">
        <v>11</v>
      </c>
      <c r="M3" s="6">
        <v>12</v>
      </c>
      <c r="N3" s="6">
        <v>13</v>
      </c>
      <c r="O3" s="6">
        <v>14</v>
      </c>
      <c r="P3" s="6">
        <v>15</v>
      </c>
      <c r="Q3" s="6">
        <v>16</v>
      </c>
      <c r="R3" s="6">
        <v>17</v>
      </c>
      <c r="S3" s="6">
        <v>18</v>
      </c>
      <c r="T3" s="6">
        <v>19</v>
      </c>
      <c r="U3" s="6">
        <v>20</v>
      </c>
      <c r="V3" s="6">
        <v>21</v>
      </c>
      <c r="W3" s="6">
        <v>22</v>
      </c>
      <c r="X3" s="6">
        <v>23</v>
      </c>
      <c r="Y3" s="6">
        <v>24</v>
      </c>
      <c r="Z3" s="6">
        <v>25</v>
      </c>
      <c r="AA3" s="6">
        <v>26</v>
      </c>
      <c r="AB3" s="6">
        <v>27</v>
      </c>
      <c r="AC3" s="6">
        <v>28</v>
      </c>
      <c r="AD3" s="6">
        <v>29</v>
      </c>
      <c r="AE3" s="6">
        <v>30</v>
      </c>
      <c r="AF3" s="6">
        <v>31</v>
      </c>
      <c r="AG3" s="6">
        <v>32</v>
      </c>
      <c r="AH3" s="6">
        <v>33</v>
      </c>
      <c r="AI3" s="6">
        <v>34</v>
      </c>
      <c r="AJ3" s="6">
        <v>35</v>
      </c>
      <c r="AK3" s="6">
        <v>36</v>
      </c>
      <c r="AL3" s="6">
        <v>37</v>
      </c>
      <c r="AM3" s="6">
        <v>38</v>
      </c>
      <c r="AN3" s="6">
        <v>39</v>
      </c>
      <c r="AO3" s="6">
        <v>40</v>
      </c>
      <c r="AP3" s="6">
        <v>41</v>
      </c>
      <c r="AQ3" s="6">
        <v>42</v>
      </c>
      <c r="AR3" s="6">
        <v>43</v>
      </c>
      <c r="AS3" s="6">
        <v>44</v>
      </c>
      <c r="AT3" s="6">
        <v>45</v>
      </c>
      <c r="AU3" s="6">
        <v>46</v>
      </c>
      <c r="AV3" s="6">
        <v>47</v>
      </c>
      <c r="AW3" s="6">
        <v>48</v>
      </c>
      <c r="AX3" s="6">
        <v>49</v>
      </c>
      <c r="AY3" s="6">
        <v>50</v>
      </c>
      <c r="AZ3" s="6">
        <v>51</v>
      </c>
    </row>
    <row r="4" spans="1:52" x14ac:dyDescent="0.25">
      <c r="A4" s="6" t="s">
        <v>159</v>
      </c>
      <c r="B4" s="6" t="s">
        <v>28</v>
      </c>
      <c r="C4" s="6" t="s">
        <v>30</v>
      </c>
      <c r="D4" s="6" t="s">
        <v>33</v>
      </c>
      <c r="E4" s="6" t="s">
        <v>35</v>
      </c>
      <c r="F4" s="6" t="s">
        <v>37</v>
      </c>
      <c r="G4" s="6" t="s">
        <v>39</v>
      </c>
      <c r="H4" s="6" t="s">
        <v>41</v>
      </c>
      <c r="I4" s="6" t="s">
        <v>43</v>
      </c>
      <c r="J4" s="6" t="s">
        <v>45</v>
      </c>
      <c r="K4" s="6" t="s">
        <v>48</v>
      </c>
      <c r="L4" s="6" t="s">
        <v>50</v>
      </c>
      <c r="M4" s="6" t="s">
        <v>52</v>
      </c>
      <c r="N4" s="6" t="s">
        <v>54</v>
      </c>
      <c r="O4" s="6" t="s">
        <v>56</v>
      </c>
      <c r="P4" s="6" t="s">
        <v>59</v>
      </c>
      <c r="Q4" s="6" t="s">
        <v>61</v>
      </c>
      <c r="R4" s="6" t="s">
        <v>64</v>
      </c>
      <c r="S4" s="6" t="s">
        <v>66</v>
      </c>
      <c r="T4" s="6" t="s">
        <v>68</v>
      </c>
      <c r="U4" s="6" t="s">
        <v>70</v>
      </c>
      <c r="V4" s="6" t="s">
        <v>72</v>
      </c>
      <c r="W4" s="6" t="s">
        <v>75</v>
      </c>
      <c r="X4" s="6" t="s">
        <v>77</v>
      </c>
      <c r="Y4" s="6" t="s">
        <v>79</v>
      </c>
      <c r="Z4" s="6" t="s">
        <v>81</v>
      </c>
      <c r="AA4" s="6" t="s">
        <v>83</v>
      </c>
      <c r="AB4" s="6" t="s">
        <v>85</v>
      </c>
      <c r="AC4" s="6" t="s">
        <v>87</v>
      </c>
      <c r="AD4" s="6" t="s">
        <v>90</v>
      </c>
      <c r="AE4" s="6" t="s">
        <v>92</v>
      </c>
      <c r="AF4" s="6" t="s">
        <v>95</v>
      </c>
      <c r="AG4" s="6" t="s">
        <v>97</v>
      </c>
      <c r="AH4" s="6" t="s">
        <v>100</v>
      </c>
      <c r="AI4" s="6" t="s">
        <v>102</v>
      </c>
      <c r="AJ4" s="6" t="s">
        <v>105</v>
      </c>
      <c r="AK4" s="6" t="s">
        <v>107</v>
      </c>
      <c r="AL4" s="6" t="s">
        <v>109</v>
      </c>
      <c r="AM4" s="6" t="s">
        <v>111</v>
      </c>
      <c r="AN4" s="6" t="s">
        <v>113</v>
      </c>
      <c r="AO4" s="6" t="s">
        <v>115</v>
      </c>
      <c r="AP4" s="6" t="s">
        <v>117</v>
      </c>
      <c r="AQ4" s="6" t="s">
        <v>119</v>
      </c>
      <c r="AR4" s="6" t="s">
        <v>122</v>
      </c>
      <c r="AS4" s="6" t="s">
        <v>124</v>
      </c>
      <c r="AT4" s="6" t="s">
        <v>127</v>
      </c>
      <c r="AU4" s="6" t="s">
        <v>129</v>
      </c>
      <c r="AV4" s="6" t="s">
        <v>131</v>
      </c>
      <c r="AW4" s="6" t="s">
        <v>133</v>
      </c>
      <c r="AX4" s="6" t="s">
        <v>135</v>
      </c>
      <c r="AY4" s="6" t="s">
        <v>137</v>
      </c>
      <c r="AZ4" s="6" t="s">
        <v>139</v>
      </c>
    </row>
    <row r="5" spans="1:52" x14ac:dyDescent="0.25">
      <c r="A5" s="6" t="s">
        <v>143</v>
      </c>
      <c r="B5" s="6">
        <v>0</v>
      </c>
      <c r="C5" s="6">
        <v>3.5714285714285712E-2</v>
      </c>
      <c r="D5" s="6">
        <v>3.3898305084745763E-2</v>
      </c>
      <c r="E5" s="6">
        <v>5.8479532163742687E-3</v>
      </c>
      <c r="F5" s="6">
        <v>1.0638297872340425E-2</v>
      </c>
      <c r="G5" s="6">
        <v>0</v>
      </c>
      <c r="H5" s="6">
        <v>0</v>
      </c>
      <c r="I5" s="6">
        <v>0</v>
      </c>
      <c r="J5" s="6">
        <v>0</v>
      </c>
      <c r="K5" s="6">
        <v>4.4843049327354259E-3</v>
      </c>
      <c r="L5" s="6">
        <v>1.7857142857142856E-2</v>
      </c>
      <c r="M5" s="6">
        <v>0</v>
      </c>
      <c r="N5" s="6">
        <v>0</v>
      </c>
      <c r="O5" s="6">
        <v>0</v>
      </c>
      <c r="P5" s="6">
        <v>4.608294930875576E-3</v>
      </c>
      <c r="Q5" s="6">
        <v>0</v>
      </c>
      <c r="R5" s="6">
        <v>0</v>
      </c>
      <c r="S5" s="6">
        <v>1.1583011583011584E-2</v>
      </c>
      <c r="T5" s="6">
        <v>5.8139534883720929E-3</v>
      </c>
      <c r="U5" s="6">
        <v>0</v>
      </c>
      <c r="V5" s="6">
        <v>0</v>
      </c>
      <c r="W5" s="6">
        <v>0</v>
      </c>
      <c r="X5" s="6">
        <v>7.0422535211267616E-3</v>
      </c>
      <c r="Y5" s="6">
        <v>0</v>
      </c>
      <c r="Z5" s="6">
        <v>0</v>
      </c>
      <c r="AA5" s="6">
        <v>0</v>
      </c>
      <c r="AB5" s="6">
        <v>1.3333333333333334E-2</v>
      </c>
      <c r="AC5" s="6">
        <v>1.7777777777777778E-2</v>
      </c>
      <c r="AD5" s="6">
        <v>1.3888888888888888E-2</v>
      </c>
      <c r="AE5" s="6">
        <v>9.0909090909090905E-3</v>
      </c>
      <c r="AF5" s="6">
        <v>1.3157894736842105E-2</v>
      </c>
      <c r="AG5" s="6">
        <v>5.076142131979695E-3</v>
      </c>
      <c r="AH5" s="6">
        <v>4.1200706297822246E-3</v>
      </c>
      <c r="AI5" s="6">
        <v>8.6355785837651123E-3</v>
      </c>
      <c r="AJ5" s="6">
        <v>6.1349693251533744E-3</v>
      </c>
      <c r="AK5" s="6">
        <v>8.6206896551724137E-3</v>
      </c>
      <c r="AL5" s="6">
        <v>1.2500000000000001E-2</v>
      </c>
      <c r="AM5" s="6">
        <v>1.0101010101010102E-2</v>
      </c>
      <c r="AN5" s="6">
        <v>4.11522633744856E-3</v>
      </c>
      <c r="AO5" s="6">
        <v>1.0344827586206896E-2</v>
      </c>
      <c r="AP5" s="6">
        <v>9.7719869706840382E-3</v>
      </c>
      <c r="AQ5" s="6">
        <v>4.048582995951417E-3</v>
      </c>
      <c r="AR5" s="6">
        <v>4.6511627906976744E-3</v>
      </c>
      <c r="AS5" s="6">
        <v>0</v>
      </c>
      <c r="AT5" s="6">
        <v>0</v>
      </c>
      <c r="AU5" s="6">
        <v>0</v>
      </c>
      <c r="AV5" s="6">
        <v>1.6216216216216217E-2</v>
      </c>
      <c r="AW5" s="6">
        <v>0</v>
      </c>
      <c r="AX5" s="6">
        <v>2.6666666666666668E-2</v>
      </c>
      <c r="AY5" s="6">
        <v>8.6206896551724137E-3</v>
      </c>
      <c r="AZ5" s="6">
        <v>0</v>
      </c>
    </row>
    <row r="6" spans="1:52" x14ac:dyDescent="0.25">
      <c r="A6" s="6" t="s">
        <v>154</v>
      </c>
      <c r="B6" s="6">
        <v>3.5714285714285712E-2</v>
      </c>
      <c r="C6" s="6">
        <v>0</v>
      </c>
      <c r="D6" s="6">
        <v>0</v>
      </c>
      <c r="E6" s="6">
        <v>1.4619883040935672E-3</v>
      </c>
      <c r="F6" s="6">
        <v>0</v>
      </c>
      <c r="G6" s="6">
        <v>0</v>
      </c>
      <c r="H6" s="6">
        <v>0</v>
      </c>
      <c r="I6" s="6">
        <v>3.2258064516129031E-2</v>
      </c>
      <c r="J6" s="6">
        <v>1.3513513513513514E-2</v>
      </c>
      <c r="K6" s="6">
        <v>0</v>
      </c>
      <c r="L6" s="6">
        <v>1.7857142857142856E-2</v>
      </c>
      <c r="M6" s="6">
        <v>0</v>
      </c>
      <c r="N6" s="6">
        <v>0</v>
      </c>
      <c r="O6" s="6">
        <v>2.0408163265306121E-2</v>
      </c>
      <c r="P6" s="6">
        <v>4.608294930875576E-3</v>
      </c>
      <c r="Q6" s="6">
        <v>8.8495575221238937E-3</v>
      </c>
      <c r="R6" s="6">
        <v>0</v>
      </c>
      <c r="S6" s="6">
        <v>7.7220077220077222E-3</v>
      </c>
      <c r="T6" s="6">
        <v>5.8139534883720929E-3</v>
      </c>
      <c r="U6" s="6">
        <v>0</v>
      </c>
      <c r="V6" s="6">
        <v>0</v>
      </c>
      <c r="W6" s="6">
        <v>0</v>
      </c>
      <c r="X6" s="6">
        <v>1.4084507042253522E-3</v>
      </c>
      <c r="Y6" s="6">
        <v>0</v>
      </c>
      <c r="Z6" s="6">
        <v>0</v>
      </c>
      <c r="AA6" s="6">
        <v>0</v>
      </c>
      <c r="AB6" s="6">
        <v>0</v>
      </c>
      <c r="AC6" s="6">
        <v>4.4444444444444444E-3</v>
      </c>
      <c r="AD6" s="6">
        <v>0</v>
      </c>
      <c r="AE6" s="6">
        <v>0</v>
      </c>
      <c r="AF6" s="6">
        <v>0</v>
      </c>
      <c r="AG6" s="6">
        <v>5.076142131979695E-3</v>
      </c>
      <c r="AH6" s="6">
        <v>1.1771630370806356E-3</v>
      </c>
      <c r="AI6" s="6">
        <v>5.1813471502590676E-3</v>
      </c>
      <c r="AJ6" s="6">
        <v>0</v>
      </c>
      <c r="AK6" s="6">
        <v>0</v>
      </c>
      <c r="AL6" s="6">
        <v>0</v>
      </c>
      <c r="AM6" s="6">
        <v>0</v>
      </c>
      <c r="AN6" s="6">
        <v>0</v>
      </c>
      <c r="AO6" s="6">
        <v>3.4482758620689655E-3</v>
      </c>
      <c r="AP6" s="6">
        <v>3.2573289902280132E-3</v>
      </c>
      <c r="AQ6" s="6">
        <v>4.048582995951417E-3</v>
      </c>
      <c r="AR6" s="6">
        <v>1.1627906976744186E-2</v>
      </c>
      <c r="AS6" s="6">
        <v>1.0101010101010102E-2</v>
      </c>
      <c r="AT6" s="6">
        <v>0</v>
      </c>
      <c r="AU6" s="6">
        <v>0</v>
      </c>
      <c r="AV6" s="6">
        <v>5.4054054054054057E-3</v>
      </c>
      <c r="AW6" s="6">
        <v>0</v>
      </c>
      <c r="AX6" s="6">
        <v>0</v>
      </c>
      <c r="AY6" s="6">
        <v>0</v>
      </c>
      <c r="AZ6" s="6">
        <v>8.8495575221238937E-3</v>
      </c>
    </row>
    <row r="7" spans="1:52" x14ac:dyDescent="0.25">
      <c r="A7" s="6" t="s">
        <v>144</v>
      </c>
      <c r="B7" s="6">
        <v>0</v>
      </c>
      <c r="C7" s="6">
        <v>0</v>
      </c>
      <c r="D7" s="6">
        <v>0</v>
      </c>
      <c r="E7" s="6">
        <v>4.3859649122807015E-3</v>
      </c>
      <c r="F7" s="6">
        <v>0</v>
      </c>
      <c r="G7" s="6">
        <v>0</v>
      </c>
      <c r="H7" s="6">
        <v>0</v>
      </c>
      <c r="I7" s="6">
        <v>0</v>
      </c>
      <c r="J7" s="6">
        <v>0</v>
      </c>
      <c r="K7" s="6">
        <v>4.4843049327354259E-3</v>
      </c>
      <c r="L7" s="6">
        <v>0</v>
      </c>
      <c r="M7" s="6">
        <v>0</v>
      </c>
      <c r="N7" s="6">
        <v>1.3513513513513514E-2</v>
      </c>
      <c r="O7" s="6">
        <v>0</v>
      </c>
      <c r="P7" s="6">
        <v>0</v>
      </c>
      <c r="Q7" s="6">
        <v>0</v>
      </c>
      <c r="R7" s="6">
        <v>0</v>
      </c>
      <c r="S7" s="6">
        <v>3.8610038610038611E-3</v>
      </c>
      <c r="T7" s="6">
        <v>1.1627906976744186E-2</v>
      </c>
      <c r="U7" s="6">
        <v>0</v>
      </c>
      <c r="V7" s="6">
        <v>0</v>
      </c>
      <c r="W7" s="6">
        <v>0</v>
      </c>
      <c r="X7" s="6">
        <v>5.6338028169014079E-3</v>
      </c>
      <c r="Y7" s="6">
        <v>0</v>
      </c>
      <c r="Z7" s="6">
        <v>0</v>
      </c>
      <c r="AA7" s="6">
        <v>0</v>
      </c>
      <c r="AB7" s="6">
        <v>1.3333333333333334E-2</v>
      </c>
      <c r="AC7" s="6">
        <v>1.3333333333333332E-2</v>
      </c>
      <c r="AD7" s="6">
        <v>1.3888888888888888E-2</v>
      </c>
      <c r="AE7" s="6">
        <v>0</v>
      </c>
      <c r="AF7" s="6">
        <v>1.7543859649122806E-2</v>
      </c>
      <c r="AG7" s="6">
        <v>0</v>
      </c>
      <c r="AH7" s="6">
        <v>2.942907592701589E-3</v>
      </c>
      <c r="AI7" s="6">
        <v>5.1813471502590676E-3</v>
      </c>
      <c r="AJ7" s="6">
        <v>0</v>
      </c>
      <c r="AK7" s="6">
        <v>0</v>
      </c>
      <c r="AL7" s="6">
        <v>0</v>
      </c>
      <c r="AM7" s="6">
        <v>0</v>
      </c>
      <c r="AN7" s="6">
        <v>0</v>
      </c>
      <c r="AO7" s="6">
        <v>3.4482758620689655E-3</v>
      </c>
      <c r="AP7" s="6">
        <v>6.5146579804560263E-3</v>
      </c>
      <c r="AQ7" s="6">
        <v>0</v>
      </c>
      <c r="AR7" s="6">
        <v>2.3255813953488372E-3</v>
      </c>
      <c r="AS7" s="6">
        <v>3.3670033670033669E-3</v>
      </c>
      <c r="AT7" s="6">
        <v>0</v>
      </c>
      <c r="AU7" s="6">
        <v>9.2879256965944269E-3</v>
      </c>
      <c r="AV7" s="6">
        <v>5.4054054054054057E-3</v>
      </c>
      <c r="AW7" s="6">
        <v>7.0921985815602835E-3</v>
      </c>
      <c r="AX7" s="6">
        <v>0</v>
      </c>
      <c r="AY7" s="6">
        <v>0</v>
      </c>
      <c r="AZ7" s="6">
        <v>8.8495575221238937E-3</v>
      </c>
    </row>
    <row r="8" spans="1:52" x14ac:dyDescent="0.25">
      <c r="A8" s="6" t="s">
        <v>153</v>
      </c>
      <c r="B8" s="6">
        <v>0</v>
      </c>
      <c r="C8" s="6">
        <v>0</v>
      </c>
      <c r="D8" s="6">
        <v>1.6949152542372881E-2</v>
      </c>
      <c r="E8" s="6">
        <v>7.3099415204678359E-3</v>
      </c>
      <c r="F8" s="6">
        <v>3.5460992907801418E-3</v>
      </c>
      <c r="G8" s="6">
        <v>0</v>
      </c>
      <c r="H8" s="6">
        <v>0</v>
      </c>
      <c r="I8" s="6">
        <v>0</v>
      </c>
      <c r="J8" s="6">
        <v>0</v>
      </c>
      <c r="K8" s="6">
        <v>0</v>
      </c>
      <c r="L8" s="6">
        <v>0</v>
      </c>
      <c r="M8" s="6">
        <v>0</v>
      </c>
      <c r="N8" s="6">
        <v>0</v>
      </c>
      <c r="O8" s="6">
        <v>0</v>
      </c>
      <c r="P8" s="6">
        <v>0</v>
      </c>
      <c r="Q8" s="6">
        <v>0</v>
      </c>
      <c r="R8" s="6">
        <v>1.9607843137254902E-2</v>
      </c>
      <c r="S8" s="6">
        <v>0</v>
      </c>
      <c r="T8" s="6">
        <v>0</v>
      </c>
      <c r="U8" s="6">
        <v>0</v>
      </c>
      <c r="V8" s="6">
        <v>0</v>
      </c>
      <c r="W8" s="6">
        <v>0</v>
      </c>
      <c r="X8" s="6">
        <v>7.0422535211267607E-3</v>
      </c>
      <c r="Y8" s="6">
        <v>0</v>
      </c>
      <c r="Z8" s="6">
        <v>0</v>
      </c>
      <c r="AA8" s="6">
        <v>0</v>
      </c>
      <c r="AB8" s="6">
        <v>0</v>
      </c>
      <c r="AC8" s="6">
        <v>4.4444444444444444E-3</v>
      </c>
      <c r="AD8" s="6">
        <v>0</v>
      </c>
      <c r="AE8" s="6">
        <v>0</v>
      </c>
      <c r="AF8" s="6">
        <v>4.3859649122807015E-3</v>
      </c>
      <c r="AG8" s="6">
        <v>0</v>
      </c>
      <c r="AH8" s="6">
        <v>2.3543260741612712E-3</v>
      </c>
      <c r="AI8" s="6">
        <v>3.4542314335060447E-3</v>
      </c>
      <c r="AJ8" s="6">
        <v>6.1349693251533744E-3</v>
      </c>
      <c r="AK8" s="6">
        <v>0</v>
      </c>
      <c r="AL8" s="6">
        <v>0</v>
      </c>
      <c r="AM8" s="6">
        <v>0</v>
      </c>
      <c r="AN8" s="6">
        <v>0</v>
      </c>
      <c r="AO8" s="6">
        <v>0</v>
      </c>
      <c r="AP8" s="6">
        <v>0</v>
      </c>
      <c r="AQ8" s="6">
        <v>0</v>
      </c>
      <c r="AR8" s="6">
        <v>2.3255813953488372E-3</v>
      </c>
      <c r="AS8" s="6">
        <v>0</v>
      </c>
      <c r="AT8" s="6">
        <v>0</v>
      </c>
      <c r="AU8" s="6">
        <v>3.0959752321981426E-3</v>
      </c>
      <c r="AV8" s="6">
        <v>0</v>
      </c>
      <c r="AW8" s="6">
        <v>0</v>
      </c>
      <c r="AX8" s="6">
        <v>0</v>
      </c>
      <c r="AY8" s="6">
        <v>0</v>
      </c>
      <c r="AZ8" s="6">
        <v>0</v>
      </c>
    </row>
    <row r="9" spans="1:52" x14ac:dyDescent="0.25">
      <c r="A9" s="6" t="s">
        <v>145</v>
      </c>
      <c r="B9" s="6">
        <v>0</v>
      </c>
      <c r="C9" s="6">
        <v>0</v>
      </c>
      <c r="D9" s="6">
        <v>0</v>
      </c>
      <c r="E9" s="6">
        <v>0</v>
      </c>
      <c r="F9" s="6">
        <v>0</v>
      </c>
      <c r="G9" s="6">
        <v>0</v>
      </c>
      <c r="H9" s="6">
        <v>0</v>
      </c>
      <c r="I9" s="6">
        <v>0</v>
      </c>
      <c r="J9" s="6">
        <v>0</v>
      </c>
      <c r="K9" s="6">
        <v>0</v>
      </c>
      <c r="L9" s="6">
        <v>0</v>
      </c>
      <c r="M9" s="6">
        <v>0</v>
      </c>
      <c r="N9" s="6">
        <v>0</v>
      </c>
      <c r="O9" s="6">
        <v>0</v>
      </c>
      <c r="P9" s="6">
        <v>0</v>
      </c>
      <c r="Q9" s="6">
        <v>8.8495575221238937E-3</v>
      </c>
      <c r="R9" s="6">
        <v>0</v>
      </c>
      <c r="S9" s="6">
        <v>3.8610038610038611E-3</v>
      </c>
      <c r="T9" s="6">
        <v>0</v>
      </c>
      <c r="U9" s="6">
        <v>0</v>
      </c>
      <c r="V9" s="6">
        <v>0</v>
      </c>
      <c r="W9" s="6">
        <v>0</v>
      </c>
      <c r="X9" s="6">
        <v>1.4084507042253522E-3</v>
      </c>
      <c r="Y9" s="6">
        <v>0</v>
      </c>
      <c r="Z9" s="6">
        <v>0</v>
      </c>
      <c r="AA9" s="6">
        <v>0</v>
      </c>
      <c r="AB9" s="6">
        <v>0</v>
      </c>
      <c r="AC9" s="6">
        <v>0</v>
      </c>
      <c r="AD9" s="6">
        <v>0</v>
      </c>
      <c r="AE9" s="6">
        <v>0</v>
      </c>
      <c r="AF9" s="6">
        <v>0</v>
      </c>
      <c r="AG9" s="6">
        <v>0</v>
      </c>
      <c r="AH9" s="6">
        <v>1.1771630370806356E-3</v>
      </c>
      <c r="AI9" s="6">
        <v>5.1813471502590667E-3</v>
      </c>
      <c r="AJ9" s="6">
        <v>0</v>
      </c>
      <c r="AK9" s="6">
        <v>0</v>
      </c>
      <c r="AL9" s="6">
        <v>0</v>
      </c>
      <c r="AM9" s="6">
        <v>0</v>
      </c>
      <c r="AN9" s="6">
        <v>4.11522633744856E-3</v>
      </c>
      <c r="AO9" s="6">
        <v>0</v>
      </c>
      <c r="AP9" s="6">
        <v>0</v>
      </c>
      <c r="AQ9" s="6">
        <v>0</v>
      </c>
      <c r="AR9" s="6">
        <v>0</v>
      </c>
      <c r="AS9" s="6">
        <v>0</v>
      </c>
      <c r="AT9" s="6">
        <v>0</v>
      </c>
      <c r="AU9" s="6">
        <v>0</v>
      </c>
      <c r="AV9" s="6">
        <v>0</v>
      </c>
      <c r="AW9" s="6">
        <v>3.5460992907801418E-3</v>
      </c>
      <c r="AX9" s="6">
        <v>0</v>
      </c>
      <c r="AY9" s="6">
        <v>0</v>
      </c>
      <c r="AZ9" s="6">
        <v>0</v>
      </c>
    </row>
    <row r="10" spans="1:52" x14ac:dyDescent="0.25">
      <c r="A10" s="6" t="s">
        <v>160</v>
      </c>
      <c r="B10" s="6">
        <v>0</v>
      </c>
      <c r="C10" s="6">
        <v>0</v>
      </c>
      <c r="D10" s="6">
        <v>0</v>
      </c>
      <c r="E10" s="6">
        <v>0</v>
      </c>
      <c r="F10" s="6">
        <v>0</v>
      </c>
      <c r="G10" s="6">
        <v>0</v>
      </c>
      <c r="H10" s="6">
        <v>0</v>
      </c>
      <c r="I10" s="6">
        <v>0</v>
      </c>
      <c r="J10" s="6">
        <v>0</v>
      </c>
      <c r="K10" s="6">
        <v>0</v>
      </c>
      <c r="L10" s="6">
        <v>0</v>
      </c>
      <c r="M10" s="6">
        <v>0</v>
      </c>
      <c r="N10" s="6">
        <v>0</v>
      </c>
      <c r="O10" s="6">
        <v>0</v>
      </c>
      <c r="P10" s="6">
        <v>0</v>
      </c>
      <c r="Q10" s="6">
        <v>0</v>
      </c>
      <c r="R10" s="6">
        <v>1.9607843137254902E-2</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row>
    <row r="11" spans="1:52" x14ac:dyDescent="0.25">
      <c r="A11" s="6" t="s">
        <v>156</v>
      </c>
      <c r="B11" s="6">
        <v>0</v>
      </c>
      <c r="C11" s="6">
        <v>0</v>
      </c>
      <c r="D11" s="6">
        <v>0</v>
      </c>
      <c r="E11" s="6">
        <v>0</v>
      </c>
      <c r="F11" s="6">
        <v>0</v>
      </c>
      <c r="G11" s="6">
        <v>0</v>
      </c>
      <c r="H11" s="6">
        <v>0</v>
      </c>
      <c r="I11" s="6">
        <v>0</v>
      </c>
      <c r="J11" s="6">
        <v>0</v>
      </c>
      <c r="K11" s="6">
        <v>0</v>
      </c>
      <c r="L11" s="6">
        <v>0</v>
      </c>
      <c r="M11" s="6">
        <v>0</v>
      </c>
      <c r="N11" s="6">
        <v>0</v>
      </c>
      <c r="O11" s="6">
        <v>0</v>
      </c>
      <c r="P11" s="6">
        <v>4.608294930875576E-3</v>
      </c>
      <c r="Q11" s="6">
        <v>0</v>
      </c>
      <c r="R11" s="6">
        <v>0</v>
      </c>
      <c r="S11" s="6">
        <v>0</v>
      </c>
      <c r="T11" s="6">
        <v>0</v>
      </c>
      <c r="U11" s="6">
        <v>0</v>
      </c>
      <c r="V11" s="6">
        <v>0</v>
      </c>
      <c r="W11" s="6">
        <v>0</v>
      </c>
      <c r="X11" s="6">
        <v>1.4084507042253522E-3</v>
      </c>
      <c r="Y11" s="6">
        <v>0</v>
      </c>
      <c r="Z11" s="6">
        <v>0</v>
      </c>
      <c r="AA11" s="6">
        <v>0</v>
      </c>
      <c r="AB11" s="6">
        <v>0</v>
      </c>
      <c r="AC11" s="6">
        <v>0</v>
      </c>
      <c r="AD11" s="6">
        <v>0</v>
      </c>
      <c r="AE11" s="6">
        <v>0</v>
      </c>
      <c r="AF11" s="6">
        <v>0</v>
      </c>
      <c r="AG11" s="6">
        <v>0</v>
      </c>
      <c r="AH11" s="6">
        <v>1.1771630370806356E-3</v>
      </c>
      <c r="AI11" s="6">
        <v>0</v>
      </c>
      <c r="AJ11" s="6">
        <v>0</v>
      </c>
      <c r="AK11" s="6">
        <v>0</v>
      </c>
      <c r="AL11" s="6">
        <v>0</v>
      </c>
      <c r="AM11" s="6">
        <v>0</v>
      </c>
      <c r="AN11" s="6">
        <v>0</v>
      </c>
      <c r="AO11" s="6">
        <v>0</v>
      </c>
      <c r="AP11" s="6">
        <v>0</v>
      </c>
      <c r="AQ11" s="6">
        <v>0</v>
      </c>
      <c r="AR11" s="6">
        <v>2.3255813953488372E-3</v>
      </c>
      <c r="AS11" s="6">
        <v>3.3670033670033669E-3</v>
      </c>
      <c r="AT11" s="6">
        <v>0</v>
      </c>
      <c r="AU11" s="6">
        <v>0</v>
      </c>
      <c r="AV11" s="6">
        <v>2.7027027027027029E-3</v>
      </c>
      <c r="AW11" s="6">
        <v>0</v>
      </c>
      <c r="AX11" s="6">
        <v>0</v>
      </c>
      <c r="AY11" s="6">
        <v>0</v>
      </c>
      <c r="AZ11" s="6">
        <v>0</v>
      </c>
    </row>
    <row r="12" spans="1:52" x14ac:dyDescent="0.25">
      <c r="A12" s="6" t="s">
        <v>161</v>
      </c>
      <c r="B12" s="6">
        <v>0</v>
      </c>
      <c r="C12" s="6">
        <v>0</v>
      </c>
      <c r="D12" s="6">
        <v>0</v>
      </c>
      <c r="E12" s="6">
        <v>0</v>
      </c>
      <c r="F12" s="6">
        <v>0</v>
      </c>
      <c r="G12" s="6">
        <v>0</v>
      </c>
      <c r="H12" s="6">
        <v>0</v>
      </c>
      <c r="I12" s="6">
        <v>0</v>
      </c>
      <c r="J12" s="6">
        <v>0</v>
      </c>
      <c r="K12" s="6">
        <v>4.4843049327354259E-3</v>
      </c>
      <c r="L12" s="6">
        <v>0</v>
      </c>
      <c r="M12" s="6">
        <v>0</v>
      </c>
      <c r="N12" s="6">
        <v>0</v>
      </c>
      <c r="O12" s="6">
        <v>0</v>
      </c>
      <c r="P12" s="6">
        <v>0</v>
      </c>
      <c r="Q12" s="6">
        <v>0</v>
      </c>
      <c r="R12" s="6">
        <v>0</v>
      </c>
      <c r="S12" s="6">
        <v>3.8610038610038611E-3</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2.3255813953488372E-3</v>
      </c>
      <c r="AS12" s="6">
        <v>3.3670033670033669E-3</v>
      </c>
      <c r="AT12" s="6">
        <v>0</v>
      </c>
      <c r="AU12" s="6">
        <v>0</v>
      </c>
      <c r="AV12" s="6">
        <v>0</v>
      </c>
      <c r="AW12" s="6">
        <v>0</v>
      </c>
      <c r="AX12" s="6">
        <v>0</v>
      </c>
      <c r="AY12" s="6">
        <v>0</v>
      </c>
      <c r="AZ12" s="6">
        <v>0</v>
      </c>
    </row>
    <row r="13" spans="1:52" x14ac:dyDescent="0.25">
      <c r="A13" s="6" t="s">
        <v>162</v>
      </c>
      <c r="B13" s="6">
        <v>0</v>
      </c>
      <c r="C13" s="6">
        <v>0</v>
      </c>
      <c r="D13" s="6">
        <v>0</v>
      </c>
      <c r="E13" s="6">
        <v>1.4619883040935672E-3</v>
      </c>
      <c r="F13" s="6">
        <v>0</v>
      </c>
      <c r="G13" s="6">
        <v>7.575757575757576E-3</v>
      </c>
      <c r="H13" s="6">
        <v>0</v>
      </c>
      <c r="I13" s="6">
        <v>0</v>
      </c>
      <c r="J13" s="6">
        <v>0</v>
      </c>
      <c r="K13" s="6">
        <v>0</v>
      </c>
      <c r="L13" s="6">
        <v>0</v>
      </c>
      <c r="M13" s="6">
        <v>0</v>
      </c>
      <c r="N13" s="6">
        <v>0</v>
      </c>
      <c r="O13" s="6">
        <v>0</v>
      </c>
      <c r="P13" s="6">
        <v>0</v>
      </c>
      <c r="Q13" s="6">
        <v>0</v>
      </c>
      <c r="R13" s="6">
        <v>0</v>
      </c>
      <c r="S13" s="6">
        <v>0</v>
      </c>
      <c r="T13" s="6">
        <v>0</v>
      </c>
      <c r="U13" s="6">
        <v>0</v>
      </c>
      <c r="V13" s="6">
        <v>0</v>
      </c>
      <c r="W13" s="6">
        <v>0</v>
      </c>
      <c r="X13" s="6">
        <v>1.4084507042253522E-3</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row>
    <row r="14" spans="1:52" x14ac:dyDescent="0.25">
      <c r="A14" s="6" t="s">
        <v>142</v>
      </c>
      <c r="B14" s="6">
        <v>0</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2.942907592701589E-3</v>
      </c>
      <c r="AI14" s="6">
        <v>1.7271157167530224E-3</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4FAE-B45C-489A-99BE-8C319BF8B9C9}">
  <dimension ref="A1:BG54"/>
  <sheetViews>
    <sheetView zoomScale="65" zoomScaleNormal="65" workbookViewId="0">
      <selection sqref="A1:XFD1048576"/>
    </sheetView>
  </sheetViews>
  <sheetFormatPr defaultRowHeight="15" x14ac:dyDescent="0.25"/>
  <cols>
    <col min="1" max="1" width="17.42578125" style="6" customWidth="1"/>
    <col min="2" max="58" width="9.140625" style="6"/>
    <col min="59" max="59" width="10.28515625" style="6" bestFit="1" customWidth="1"/>
    <col min="60" max="60" width="9.140625" style="6"/>
    <col min="61" max="61" width="21.140625" style="6" bestFit="1" customWidth="1"/>
    <col min="62" max="16384" width="9.140625" style="6"/>
  </cols>
  <sheetData>
    <row r="1" spans="1:59" ht="15.75" x14ac:dyDescent="0.25">
      <c r="A1" s="5" t="s">
        <v>312</v>
      </c>
    </row>
    <row r="3" spans="1:59" x14ac:dyDescent="0.25">
      <c r="B3" s="6">
        <v>1</v>
      </c>
      <c r="C3" s="6">
        <v>2</v>
      </c>
      <c r="D3" s="6">
        <v>3</v>
      </c>
      <c r="E3" s="6">
        <v>4</v>
      </c>
      <c r="F3" s="6">
        <v>5</v>
      </c>
      <c r="G3" s="6">
        <v>6</v>
      </c>
      <c r="H3" s="6">
        <v>7</v>
      </c>
      <c r="I3" s="6">
        <v>8</v>
      </c>
      <c r="J3" s="6">
        <v>9</v>
      </c>
      <c r="K3" s="6">
        <v>10</v>
      </c>
      <c r="L3" s="6">
        <v>11</v>
      </c>
      <c r="M3" s="6">
        <v>12</v>
      </c>
      <c r="N3" s="6">
        <v>13</v>
      </c>
      <c r="O3" s="6">
        <v>14</v>
      </c>
      <c r="P3" s="6">
        <v>15</v>
      </c>
      <c r="Q3" s="6">
        <v>16</v>
      </c>
      <c r="R3" s="6">
        <v>17</v>
      </c>
      <c r="S3" s="6">
        <v>18</v>
      </c>
      <c r="T3" s="6">
        <v>19</v>
      </c>
      <c r="U3" s="6">
        <v>20</v>
      </c>
      <c r="V3" s="6">
        <v>21</v>
      </c>
      <c r="W3" s="6">
        <v>22</v>
      </c>
      <c r="X3" s="6">
        <v>23</v>
      </c>
      <c r="Y3" s="6">
        <v>24</v>
      </c>
      <c r="Z3" s="6">
        <v>25</v>
      </c>
      <c r="AA3" s="6">
        <v>26</v>
      </c>
      <c r="AB3" s="6">
        <v>27</v>
      </c>
      <c r="AC3" s="6">
        <v>28</v>
      </c>
      <c r="AD3" s="6">
        <v>29</v>
      </c>
      <c r="AE3" s="6">
        <v>30</v>
      </c>
      <c r="AF3" s="6">
        <v>31</v>
      </c>
      <c r="AG3" s="6">
        <v>32</v>
      </c>
      <c r="AH3" s="6">
        <v>33</v>
      </c>
      <c r="AI3" s="6">
        <v>34</v>
      </c>
      <c r="AJ3" s="6">
        <v>35</v>
      </c>
      <c r="AK3" s="6">
        <v>36</v>
      </c>
      <c r="AL3" s="6">
        <v>37</v>
      </c>
      <c r="AM3" s="6">
        <v>38</v>
      </c>
      <c r="AN3" s="6">
        <v>39</v>
      </c>
      <c r="AO3" s="6">
        <v>40</v>
      </c>
      <c r="AP3" s="6">
        <v>41</v>
      </c>
      <c r="AQ3" s="6">
        <v>42</v>
      </c>
      <c r="AR3" s="6">
        <v>43</v>
      </c>
      <c r="AS3" s="6">
        <v>44</v>
      </c>
      <c r="AT3" s="6">
        <v>45</v>
      </c>
      <c r="AU3" s="6">
        <v>46</v>
      </c>
      <c r="AV3" s="6">
        <v>47</v>
      </c>
      <c r="AW3" s="6">
        <v>48</v>
      </c>
      <c r="AX3" s="6">
        <v>49</v>
      </c>
      <c r="AY3" s="6">
        <v>50</v>
      </c>
      <c r="AZ3" s="6">
        <v>51</v>
      </c>
    </row>
    <row r="4" spans="1:59" x14ac:dyDescent="0.25">
      <c r="A4" s="6" t="s">
        <v>2</v>
      </c>
      <c r="B4" s="6" t="s">
        <v>28</v>
      </c>
      <c r="C4" s="6" t="s">
        <v>30</v>
      </c>
      <c r="D4" s="6" t="s">
        <v>33</v>
      </c>
      <c r="E4" s="6" t="s">
        <v>35</v>
      </c>
      <c r="F4" s="6" t="s">
        <v>37</v>
      </c>
      <c r="G4" s="6" t="s">
        <v>39</v>
      </c>
      <c r="H4" s="6" t="s">
        <v>41</v>
      </c>
      <c r="I4" s="6" t="s">
        <v>43</v>
      </c>
      <c r="J4" s="6" t="s">
        <v>45</v>
      </c>
      <c r="K4" s="6" t="s">
        <v>48</v>
      </c>
      <c r="L4" s="6" t="s">
        <v>50</v>
      </c>
      <c r="M4" s="6" t="s">
        <v>52</v>
      </c>
      <c r="N4" s="6" t="s">
        <v>54</v>
      </c>
      <c r="O4" s="6" t="s">
        <v>56</v>
      </c>
      <c r="P4" s="6" t="s">
        <v>59</v>
      </c>
      <c r="Q4" s="6" t="s">
        <v>61</v>
      </c>
      <c r="R4" s="6" t="s">
        <v>64</v>
      </c>
      <c r="S4" s="6" t="s">
        <v>66</v>
      </c>
      <c r="T4" s="6" t="s">
        <v>68</v>
      </c>
      <c r="U4" s="6" t="s">
        <v>70</v>
      </c>
      <c r="V4" s="6" t="s">
        <v>72</v>
      </c>
      <c r="W4" s="6" t="s">
        <v>75</v>
      </c>
      <c r="X4" s="6" t="s">
        <v>77</v>
      </c>
      <c r="Y4" s="6" t="s">
        <v>79</v>
      </c>
      <c r="Z4" s="6" t="s">
        <v>81</v>
      </c>
      <c r="AA4" s="6" t="s">
        <v>83</v>
      </c>
      <c r="AB4" s="6" t="s">
        <v>85</v>
      </c>
      <c r="AC4" s="6" t="s">
        <v>87</v>
      </c>
      <c r="AD4" s="6" t="s">
        <v>90</v>
      </c>
      <c r="AE4" s="6" t="s">
        <v>92</v>
      </c>
      <c r="AF4" s="6" t="s">
        <v>95</v>
      </c>
      <c r="AG4" s="6" t="s">
        <v>97</v>
      </c>
      <c r="AH4" s="6" t="s">
        <v>100</v>
      </c>
      <c r="AI4" s="6" t="s">
        <v>102</v>
      </c>
      <c r="AJ4" s="6" t="s">
        <v>105</v>
      </c>
      <c r="AK4" s="6" t="s">
        <v>107</v>
      </c>
      <c r="AL4" s="6" t="s">
        <v>109</v>
      </c>
      <c r="AM4" s="6" t="s">
        <v>111</v>
      </c>
      <c r="AN4" s="6" t="s">
        <v>113</v>
      </c>
      <c r="AO4" s="6" t="s">
        <v>115</v>
      </c>
      <c r="AP4" s="6" t="s">
        <v>117</v>
      </c>
      <c r="AQ4" s="6" t="s">
        <v>119</v>
      </c>
      <c r="AR4" s="6" t="s">
        <v>122</v>
      </c>
      <c r="AS4" s="6" t="s">
        <v>124</v>
      </c>
      <c r="AT4" s="6" t="s">
        <v>127</v>
      </c>
      <c r="AU4" s="6" t="s">
        <v>129</v>
      </c>
      <c r="AV4" s="6" t="s">
        <v>131</v>
      </c>
      <c r="AW4" s="6" t="s">
        <v>133</v>
      </c>
      <c r="AX4" s="6" t="s">
        <v>135</v>
      </c>
      <c r="AY4" s="6" t="s">
        <v>137</v>
      </c>
      <c r="AZ4" s="6" t="s">
        <v>139</v>
      </c>
      <c r="BC4" s="8"/>
      <c r="BG4" s="9"/>
    </row>
    <row r="5" spans="1:59" x14ac:dyDescent="0.25">
      <c r="A5" s="6" t="s">
        <v>163</v>
      </c>
      <c r="B5" s="6">
        <v>317.59695668345501</v>
      </c>
      <c r="C5" s="6">
        <v>223.19021133458</v>
      </c>
      <c r="D5" s="6">
        <v>1461.0763516275299</v>
      </c>
      <c r="E5" s="6">
        <v>1119.3005680260301</v>
      </c>
      <c r="F5" s="6">
        <v>335.98950815097999</v>
      </c>
      <c r="G5" s="6">
        <v>243.078830151462</v>
      </c>
      <c r="H5" s="6">
        <v>1504.0890752635901</v>
      </c>
      <c r="I5" s="6">
        <v>774.942246691989</v>
      </c>
      <c r="J5" s="6">
        <v>722.01989792236304</v>
      </c>
      <c r="K5" s="6">
        <v>2103.4655493801902</v>
      </c>
      <c r="L5" s="6">
        <v>1065.9593186980001</v>
      </c>
      <c r="M5" s="6">
        <v>1664.1538766171</v>
      </c>
      <c r="N5" s="6">
        <v>1013.33703319654</v>
      </c>
      <c r="O5" s="6">
        <v>1379.84303902138</v>
      </c>
      <c r="P5" s="6">
        <v>1652.5610677857801</v>
      </c>
      <c r="Q5" s="6">
        <v>2909.8617833625599</v>
      </c>
      <c r="R5" s="6">
        <v>957.411697947211</v>
      </c>
      <c r="S5" s="6">
        <v>22781.778786856099</v>
      </c>
      <c r="T5" s="6">
        <v>15756.790943108799</v>
      </c>
      <c r="U5" s="6">
        <v>3360.8261857647499</v>
      </c>
      <c r="V5" s="6">
        <v>2694.8732866016599</v>
      </c>
      <c r="W5" s="6">
        <v>2322.0233660952699</v>
      </c>
      <c r="X5" s="6">
        <v>130.78725405284399</v>
      </c>
      <c r="Y5" s="6">
        <v>600.40183204191396</v>
      </c>
      <c r="Z5" s="6">
        <v>318.44684862327398</v>
      </c>
      <c r="AA5" s="6">
        <v>465.85794392800898</v>
      </c>
      <c r="AB5" s="6">
        <v>858.36101807442503</v>
      </c>
      <c r="AC5" s="6">
        <v>9541.9942728752594</v>
      </c>
      <c r="AD5" s="6">
        <v>3077.3086142857701</v>
      </c>
      <c r="AE5" s="6">
        <v>6293.4978900588003</v>
      </c>
      <c r="AF5" s="6">
        <v>5442.6781629898696</v>
      </c>
      <c r="AG5" s="6">
        <v>7050.6894096103997</v>
      </c>
      <c r="AH5" s="6">
        <v>2932.6015747702099</v>
      </c>
      <c r="AI5" s="6">
        <v>10.464975835584401</v>
      </c>
      <c r="AJ5" s="6">
        <v>464.71918054970899</v>
      </c>
      <c r="AK5" s="6">
        <v>33144.1949152983</v>
      </c>
      <c r="AL5" s="6">
        <v>55790.342631141801</v>
      </c>
      <c r="AM5" s="6">
        <v>71499.000974596507</v>
      </c>
      <c r="AN5" s="6">
        <v>28511.549688088799</v>
      </c>
      <c r="AO5" s="6">
        <v>76267.943221263893</v>
      </c>
      <c r="AP5" s="6">
        <v>37128.1690168122</v>
      </c>
      <c r="AQ5" s="6">
        <v>57423.863908414103</v>
      </c>
      <c r="AR5" s="6">
        <v>37024.309390287097</v>
      </c>
      <c r="AS5" s="6">
        <v>19495.396899158401</v>
      </c>
      <c r="AT5" s="6">
        <v>1358.2533163609701</v>
      </c>
      <c r="AU5" s="6">
        <v>860.57260551354</v>
      </c>
      <c r="AV5" s="6">
        <v>1761.55270040967</v>
      </c>
      <c r="AW5" s="6">
        <v>1262.2820995336499</v>
      </c>
      <c r="AX5" s="6">
        <v>1620.9335733002299</v>
      </c>
      <c r="AY5" s="6">
        <v>3393.0898297374802</v>
      </c>
      <c r="AZ5" s="6">
        <v>2490.0537383421802</v>
      </c>
      <c r="BC5" s="8"/>
      <c r="BG5" s="9"/>
    </row>
    <row r="6" spans="1:59" x14ac:dyDescent="0.25">
      <c r="A6" s="6" t="s">
        <v>164</v>
      </c>
      <c r="B6" s="6">
        <v>133.988925086585</v>
      </c>
      <c r="C6" s="6">
        <v>120.071871829686</v>
      </c>
      <c r="D6" s="6">
        <v>4940.3362890366598</v>
      </c>
      <c r="E6" s="6">
        <v>4435.5245719777204</v>
      </c>
      <c r="F6" s="6">
        <v>168462.295471235</v>
      </c>
      <c r="G6" s="6">
        <v>31204.656006060701</v>
      </c>
      <c r="H6" s="6">
        <v>51.921852144402401</v>
      </c>
      <c r="I6" s="6">
        <v>122.963449637791</v>
      </c>
      <c r="J6" s="6">
        <v>23.007060974466601</v>
      </c>
      <c r="K6" s="6">
        <v>33374.350184707502</v>
      </c>
      <c r="L6" s="6">
        <v>80.042615839739398</v>
      </c>
      <c r="M6" s="6">
        <v>66.186746719171396</v>
      </c>
      <c r="N6" s="6">
        <v>44.501091124961597</v>
      </c>
      <c r="O6" s="6">
        <v>34.217875599119203</v>
      </c>
      <c r="P6" s="6">
        <v>359.469838525657</v>
      </c>
      <c r="Q6" s="6">
        <v>93.363544253207095</v>
      </c>
      <c r="R6" s="6">
        <v>1037.39841513855</v>
      </c>
      <c r="S6" s="6">
        <v>162.10144028869399</v>
      </c>
      <c r="T6" s="6">
        <v>92.279880301663695</v>
      </c>
      <c r="U6" s="6">
        <v>51.905677283964899</v>
      </c>
      <c r="V6" s="6">
        <v>121.417296144736</v>
      </c>
      <c r="W6" s="6">
        <v>257.60431291474498</v>
      </c>
      <c r="X6" s="6">
        <v>118242.77554216899</v>
      </c>
      <c r="Y6" s="6">
        <v>92114.364036575207</v>
      </c>
      <c r="Z6" s="6">
        <v>11039.7340525894</v>
      </c>
      <c r="AA6" s="6">
        <v>617.64313933687902</v>
      </c>
      <c r="AB6" s="6">
        <v>91.767465539577302</v>
      </c>
      <c r="AC6" s="6">
        <v>70.392149928771502</v>
      </c>
      <c r="AD6" s="6">
        <v>78.706290091725293</v>
      </c>
      <c r="AE6" s="6">
        <v>885.647619233814</v>
      </c>
      <c r="AF6" s="6">
        <v>228.73036075350601</v>
      </c>
      <c r="AG6" s="6">
        <v>21709.0763066115</v>
      </c>
      <c r="AH6" s="6">
        <v>66.359081945882096</v>
      </c>
      <c r="AI6" s="6">
        <v>43.6660256743655</v>
      </c>
      <c r="AJ6" s="6">
        <v>156.25774747574201</v>
      </c>
      <c r="AK6" s="6">
        <v>11858.559605206599</v>
      </c>
      <c r="AL6" s="6">
        <v>780.88637473764902</v>
      </c>
      <c r="AM6" s="6">
        <v>5781.2781306935904</v>
      </c>
      <c r="AN6" s="6">
        <v>490.17477704832697</v>
      </c>
      <c r="AO6" s="6">
        <v>6246.0381036502904</v>
      </c>
      <c r="AP6" s="6">
        <v>2502.8051403784698</v>
      </c>
      <c r="AQ6" s="6">
        <v>218.464682825408</v>
      </c>
      <c r="AR6" s="6">
        <v>4473.8857039995701</v>
      </c>
      <c r="AS6" s="6">
        <v>2418.3895771713901</v>
      </c>
      <c r="AT6" s="6">
        <v>16.2011534019402</v>
      </c>
      <c r="AU6" s="6">
        <v>72330.218388729103</v>
      </c>
      <c r="AV6" s="6">
        <v>26253.8575090923</v>
      </c>
      <c r="AW6" s="6">
        <v>25366.205895738902</v>
      </c>
      <c r="AX6" s="6">
        <v>40.886384093127901</v>
      </c>
      <c r="AY6" s="6">
        <v>66.992921924989901</v>
      </c>
      <c r="AZ6" s="6">
        <v>34.9157715587843</v>
      </c>
      <c r="BC6" s="8"/>
      <c r="BG6" s="9"/>
    </row>
    <row r="7" spans="1:59" x14ac:dyDescent="0.25">
      <c r="A7" s="6" t="s">
        <v>165</v>
      </c>
      <c r="B7" s="6">
        <v>3896.7507961589999</v>
      </c>
      <c r="C7" s="6">
        <v>1237.01407245683</v>
      </c>
      <c r="D7" s="6">
        <v>18973.905831406701</v>
      </c>
      <c r="E7" s="6">
        <v>13743.5876964366</v>
      </c>
      <c r="F7" s="6">
        <v>9936.7487751068893</v>
      </c>
      <c r="G7" s="6">
        <v>17523.833555929301</v>
      </c>
      <c r="H7" s="6">
        <v>18457.270088681798</v>
      </c>
      <c r="I7" s="6">
        <v>20301.539709049499</v>
      </c>
      <c r="J7" s="6">
        <v>18614.5895931706</v>
      </c>
      <c r="K7" s="6">
        <v>13624.098970385399</v>
      </c>
      <c r="L7" s="6">
        <v>19065.221894419501</v>
      </c>
      <c r="M7" s="6">
        <v>18731.407146427398</v>
      </c>
      <c r="N7" s="6">
        <v>20895.318233423601</v>
      </c>
      <c r="O7" s="6">
        <v>19958.437223990601</v>
      </c>
      <c r="P7" s="6">
        <v>12561.4341618323</v>
      </c>
      <c r="Q7" s="6">
        <v>18024.689933671001</v>
      </c>
      <c r="R7" s="6">
        <v>22649.135413449199</v>
      </c>
      <c r="S7" s="6">
        <v>6756.2571387269099</v>
      </c>
      <c r="T7" s="6">
        <v>5978.6338217577804</v>
      </c>
      <c r="U7" s="6">
        <v>21807.589369674599</v>
      </c>
      <c r="V7" s="6">
        <v>9002.8985821729293</v>
      </c>
      <c r="W7" s="6">
        <v>29668.920537566199</v>
      </c>
      <c r="X7" s="6">
        <v>7917.6604243095599</v>
      </c>
      <c r="Y7" s="6">
        <v>20290.126240610301</v>
      </c>
      <c r="Z7" s="6">
        <v>24407.840156220402</v>
      </c>
      <c r="AA7" s="6">
        <v>22010.829959673501</v>
      </c>
      <c r="AB7" s="6">
        <v>24056.6534239475</v>
      </c>
      <c r="AC7" s="6">
        <v>11441.180146884701</v>
      </c>
      <c r="AD7" s="6">
        <v>21892.216286976902</v>
      </c>
      <c r="AE7" s="6">
        <v>13747.168465230399</v>
      </c>
      <c r="AF7" s="6">
        <v>9264.53842882346</v>
      </c>
      <c r="AG7" s="6">
        <v>6711.2132451607604</v>
      </c>
      <c r="AH7" s="6">
        <v>33.652130312492403</v>
      </c>
      <c r="AI7" s="6">
        <v>28.071298782309</v>
      </c>
      <c r="AJ7" s="6">
        <v>1013.2159880520099</v>
      </c>
      <c r="AK7" s="6">
        <v>4269.8031003544402</v>
      </c>
      <c r="AL7" s="6">
        <v>2017.5716475692</v>
      </c>
      <c r="AM7" s="6">
        <v>5211.4485962091003</v>
      </c>
      <c r="AN7" s="6">
        <v>4420.91831571286</v>
      </c>
      <c r="AO7" s="6">
        <v>1782.32103960018</v>
      </c>
      <c r="AP7" s="6">
        <v>399.83346841652599</v>
      </c>
      <c r="AQ7" s="6">
        <v>671.01539050689701</v>
      </c>
      <c r="AR7" s="6">
        <v>1758.5520724067001</v>
      </c>
      <c r="AS7" s="6">
        <v>3240.5955453820502</v>
      </c>
      <c r="AT7" s="6">
        <v>22250.286214236101</v>
      </c>
      <c r="AU7" s="6">
        <v>13521.8318527102</v>
      </c>
      <c r="AV7" s="6">
        <v>17929.934513642402</v>
      </c>
      <c r="AW7" s="6">
        <v>11911.761382626601</v>
      </c>
      <c r="AX7" s="6">
        <v>21327.665117300101</v>
      </c>
      <c r="AY7" s="6">
        <v>19993.052006507201</v>
      </c>
      <c r="AZ7" s="6">
        <v>20207.036375675201</v>
      </c>
      <c r="BC7" s="8"/>
      <c r="BG7" s="9"/>
    </row>
    <row r="8" spans="1:59" x14ac:dyDescent="0.25">
      <c r="A8" s="6" t="s">
        <v>166</v>
      </c>
      <c r="B8" s="6">
        <v>87.751072746846802</v>
      </c>
      <c r="C8" s="6">
        <v>91.1767623861072</v>
      </c>
      <c r="D8" s="6">
        <v>3036.7620803903501</v>
      </c>
      <c r="E8" s="6">
        <v>14180.626032267301</v>
      </c>
      <c r="F8" s="6">
        <v>735.63893898812501</v>
      </c>
      <c r="G8" s="6">
        <v>1928.3639213732999</v>
      </c>
      <c r="H8" s="6">
        <v>6930.7668038638603</v>
      </c>
      <c r="I8" s="6">
        <v>6175.5138861601999</v>
      </c>
      <c r="J8" s="6">
        <v>2151.1671935416698</v>
      </c>
      <c r="K8" s="6">
        <v>7202.0117219814201</v>
      </c>
      <c r="L8" s="6">
        <v>9541.2839854991598</v>
      </c>
      <c r="M8" s="6">
        <v>7076.20391057897</v>
      </c>
      <c r="N8" s="6">
        <v>6324.8916969769398</v>
      </c>
      <c r="O8" s="6">
        <v>13030.285418949799</v>
      </c>
      <c r="P8" s="6">
        <v>115039.051744208</v>
      </c>
      <c r="Q8" s="6">
        <v>19092.209605493899</v>
      </c>
      <c r="R8" s="6">
        <v>6173.0802785539299</v>
      </c>
      <c r="S8" s="6">
        <v>67408.698732743898</v>
      </c>
      <c r="T8" s="6">
        <v>102904.957574517</v>
      </c>
      <c r="U8" s="6">
        <v>4799.2940749990903</v>
      </c>
      <c r="V8" s="6">
        <v>53322.996717910697</v>
      </c>
      <c r="W8" s="6">
        <v>1681.1693344493999</v>
      </c>
      <c r="X8" s="6">
        <v>15792.1652184584</v>
      </c>
      <c r="Y8" s="6">
        <v>4395.8801207841998</v>
      </c>
      <c r="Z8" s="6">
        <v>11135.9039241112</v>
      </c>
      <c r="AA8" s="6">
        <v>8517.7243152311294</v>
      </c>
      <c r="AB8" s="6">
        <v>6390.6649901084302</v>
      </c>
      <c r="AC8" s="6">
        <v>100591.181466604</v>
      </c>
      <c r="AD8" s="6">
        <v>10478.164295935199</v>
      </c>
      <c r="AE8" s="6">
        <v>28239.104022723001</v>
      </c>
      <c r="AF8" s="6">
        <v>1421.31767952263</v>
      </c>
      <c r="AG8" s="6">
        <v>4827.0367805955302</v>
      </c>
      <c r="AH8" s="6">
        <v>17.1087021681147</v>
      </c>
      <c r="AI8" s="6">
        <v>152.91077064109899</v>
      </c>
      <c r="AJ8" s="6">
        <v>95.307594132281594</v>
      </c>
      <c r="AK8" s="6">
        <v>1057.3238405818099</v>
      </c>
      <c r="AL8" s="6">
        <v>79.568521511007006</v>
      </c>
      <c r="AM8" s="6">
        <v>1947.35294041252</v>
      </c>
      <c r="AN8" s="6">
        <v>497.27047080529798</v>
      </c>
      <c r="AO8" s="6">
        <v>1721.23862248715</v>
      </c>
      <c r="AP8" s="6">
        <v>5666.2477235842898</v>
      </c>
      <c r="AQ8" s="6">
        <v>1898.6577662402501</v>
      </c>
      <c r="AR8" s="6">
        <v>80245.945046749301</v>
      </c>
      <c r="AS8" s="6">
        <v>31569.651996115499</v>
      </c>
      <c r="AT8" s="6">
        <v>8105.4181399764902</v>
      </c>
      <c r="AU8" s="6">
        <v>8308.6682749019601</v>
      </c>
      <c r="AV8" s="6">
        <v>12585.930550892401</v>
      </c>
      <c r="AW8" s="6">
        <v>7876.3351120278803</v>
      </c>
      <c r="AX8" s="6">
        <v>7998.5754817629004</v>
      </c>
      <c r="AY8" s="6">
        <v>7076.9393216991402</v>
      </c>
      <c r="AZ8" s="6">
        <v>19466.8328313491</v>
      </c>
      <c r="BC8" s="8"/>
      <c r="BG8" s="9"/>
    </row>
    <row r="9" spans="1:59" x14ac:dyDescent="0.25">
      <c r="A9" s="6" t="s">
        <v>167</v>
      </c>
      <c r="B9" s="6">
        <v>5616.80253863908</v>
      </c>
      <c r="C9" s="6">
        <v>4792.8715526984097</v>
      </c>
      <c r="D9" s="6">
        <v>29622.098600220699</v>
      </c>
      <c r="E9" s="6">
        <v>30591.048858403399</v>
      </c>
      <c r="F9" s="6">
        <v>8616.7452382771407</v>
      </c>
      <c r="G9" s="6">
        <v>19515.393195890902</v>
      </c>
      <c r="H9" s="6">
        <v>19380.946228739602</v>
      </c>
      <c r="I9" s="6">
        <v>31030.664798243699</v>
      </c>
      <c r="J9" s="6">
        <v>16997.224342312398</v>
      </c>
      <c r="K9" s="6">
        <v>34801.908980800697</v>
      </c>
      <c r="L9" s="6">
        <v>18429.0526072381</v>
      </c>
      <c r="M9" s="6">
        <v>29971.408100324799</v>
      </c>
      <c r="N9" s="6">
        <v>24125.506367317299</v>
      </c>
      <c r="O9" s="6">
        <v>24991.603471606799</v>
      </c>
      <c r="P9" s="6">
        <v>19326.951401336599</v>
      </c>
      <c r="Q9" s="6">
        <v>23147.679702612801</v>
      </c>
      <c r="R9" s="6">
        <v>30403.613992750801</v>
      </c>
      <c r="S9" s="6">
        <v>12512.261314847499</v>
      </c>
      <c r="T9" s="6">
        <v>27912.0163070772</v>
      </c>
      <c r="U9" s="6">
        <v>25327.009009129099</v>
      </c>
      <c r="V9" s="6">
        <v>23090.784226258798</v>
      </c>
      <c r="W9" s="6">
        <v>9941.8803766423407</v>
      </c>
      <c r="X9" s="6">
        <v>11112.575575140199</v>
      </c>
      <c r="Y9" s="6">
        <v>13960.1302235406</v>
      </c>
      <c r="Z9" s="6">
        <v>17092.653227921801</v>
      </c>
      <c r="AA9" s="6">
        <v>18061.899625689199</v>
      </c>
      <c r="AB9" s="6">
        <v>20055.110322386601</v>
      </c>
      <c r="AC9" s="6">
        <v>21174.6196961596</v>
      </c>
      <c r="AD9" s="6">
        <v>36381.893444072899</v>
      </c>
      <c r="AE9" s="6">
        <v>25250.862708093799</v>
      </c>
      <c r="AF9" s="6">
        <v>11250.891742523099</v>
      </c>
      <c r="AG9" s="6">
        <v>5832.9704149871704</v>
      </c>
      <c r="AH9" s="6">
        <v>237.91493890719099</v>
      </c>
      <c r="AI9" s="6">
        <v>45012.583453336498</v>
      </c>
      <c r="AJ9" s="6">
        <v>1325.1120236094</v>
      </c>
      <c r="AK9" s="6">
        <v>4181.1906856585001</v>
      </c>
      <c r="AL9" s="6">
        <v>2013.47751765162</v>
      </c>
      <c r="AM9" s="6">
        <v>5195.9972530253799</v>
      </c>
      <c r="AN9" s="6">
        <v>6217.0693977105302</v>
      </c>
      <c r="AO9" s="6">
        <v>2119.6262144145799</v>
      </c>
      <c r="AP9" s="6">
        <v>1588.2891195800701</v>
      </c>
      <c r="AQ9" s="6">
        <v>2164.5736448514999</v>
      </c>
      <c r="AR9" s="6">
        <v>9980.0019494099597</v>
      </c>
      <c r="AS9" s="6">
        <v>8160.5110651550503</v>
      </c>
      <c r="AT9" s="6">
        <v>29227.266206575299</v>
      </c>
      <c r="AU9" s="6">
        <v>17247.379364862602</v>
      </c>
      <c r="AV9" s="6">
        <v>21281.085017860802</v>
      </c>
      <c r="AW9" s="6">
        <v>12149.658128396</v>
      </c>
      <c r="AX9" s="6">
        <v>21169.396758648101</v>
      </c>
      <c r="AY9" s="6">
        <v>25746.382326582301</v>
      </c>
      <c r="AZ9" s="6">
        <v>20245.459977906899</v>
      </c>
      <c r="BC9" s="8"/>
      <c r="BG9" s="9"/>
    </row>
    <row r="10" spans="1:59" x14ac:dyDescent="0.25">
      <c r="A10" s="6" t="s">
        <v>168</v>
      </c>
      <c r="B10" s="6">
        <v>10063.4186636916</v>
      </c>
      <c r="C10" s="6">
        <v>11246.7662549448</v>
      </c>
      <c r="D10" s="6">
        <v>26433.382207180799</v>
      </c>
      <c r="E10" s="6">
        <v>20297.758866677999</v>
      </c>
      <c r="F10" s="6">
        <v>10611.2398095484</v>
      </c>
      <c r="G10" s="6">
        <v>16243.638220102101</v>
      </c>
      <c r="H10" s="6">
        <v>14689.0212009317</v>
      </c>
      <c r="I10" s="6">
        <v>13102.1594242172</v>
      </c>
      <c r="J10" s="6">
        <v>10984.1409661173</v>
      </c>
      <c r="K10" s="6">
        <v>27316.669287974499</v>
      </c>
      <c r="L10" s="6">
        <v>17514.667697870402</v>
      </c>
      <c r="M10" s="6">
        <v>18949.466616570098</v>
      </c>
      <c r="N10" s="6">
        <v>13779.580521522599</v>
      </c>
      <c r="O10" s="6">
        <v>17717.4885417769</v>
      </c>
      <c r="P10" s="6">
        <v>19825.409425379999</v>
      </c>
      <c r="Q10" s="6">
        <v>13562.893969680899</v>
      </c>
      <c r="R10" s="6">
        <v>26074.704636431801</v>
      </c>
      <c r="S10" s="6">
        <v>11843.389699977901</v>
      </c>
      <c r="T10" s="6">
        <v>12907.8529850088</v>
      </c>
      <c r="U10" s="6">
        <v>16984.913798674901</v>
      </c>
      <c r="V10" s="6">
        <v>11593.4112306848</v>
      </c>
      <c r="W10" s="6">
        <v>6073.7891829557902</v>
      </c>
      <c r="X10" s="6">
        <v>9340.5055584037</v>
      </c>
      <c r="Y10" s="6">
        <v>8755.2228821295394</v>
      </c>
      <c r="Z10" s="6">
        <v>14703.6244432803</v>
      </c>
      <c r="AA10" s="6">
        <v>7441.6409364906003</v>
      </c>
      <c r="AB10" s="6">
        <v>13252.262649763399</v>
      </c>
      <c r="AC10" s="6">
        <v>24754.0718783138</v>
      </c>
      <c r="AD10" s="6">
        <v>21904.024114561202</v>
      </c>
      <c r="AE10" s="6">
        <v>30119.908405368002</v>
      </c>
      <c r="AF10" s="6">
        <v>49822.830946690898</v>
      </c>
      <c r="AG10" s="6">
        <v>21031.788012220299</v>
      </c>
      <c r="AH10" s="6">
        <v>1195.1447422975</v>
      </c>
      <c r="AI10" s="6">
        <v>7456.4497819745302</v>
      </c>
      <c r="AJ10" s="6">
        <v>16003.290275117801</v>
      </c>
      <c r="AK10" s="6">
        <v>31470.486790249099</v>
      </c>
      <c r="AL10" s="6">
        <v>21261.914334620498</v>
      </c>
      <c r="AM10" s="6">
        <v>11930.191244302699</v>
      </c>
      <c r="AN10" s="6">
        <v>25891.0294692237</v>
      </c>
      <c r="AO10" s="6">
        <v>4522.5253287995502</v>
      </c>
      <c r="AP10" s="6">
        <v>8543.0596797241196</v>
      </c>
      <c r="AQ10" s="6">
        <v>28644.5398181684</v>
      </c>
      <c r="AR10" s="6">
        <v>25789.708270765401</v>
      </c>
      <c r="AS10" s="6">
        <v>30647.507873586001</v>
      </c>
      <c r="AT10" s="6">
        <v>29725.903131946801</v>
      </c>
      <c r="AU10" s="6">
        <v>13336.6190885042</v>
      </c>
      <c r="AV10" s="6">
        <v>24947.937408323301</v>
      </c>
      <c r="AW10" s="6">
        <v>34175.963431635399</v>
      </c>
      <c r="AX10" s="6">
        <v>10778.661331376699</v>
      </c>
      <c r="AY10" s="6">
        <v>18479.642336567202</v>
      </c>
      <c r="AZ10" s="6">
        <v>11704.354239896</v>
      </c>
      <c r="BC10" s="8"/>
      <c r="BG10" s="9"/>
    </row>
    <row r="11" spans="1:59" x14ac:dyDescent="0.25">
      <c r="A11" s="6" t="s">
        <v>169</v>
      </c>
      <c r="B11" s="6">
        <v>4541.32716072515</v>
      </c>
      <c r="C11" s="6">
        <v>3874.03502248424</v>
      </c>
      <c r="D11" s="6">
        <v>31967.155870833001</v>
      </c>
      <c r="E11" s="6">
        <v>25934.529150292401</v>
      </c>
      <c r="F11" s="6">
        <v>8716.8534325733599</v>
      </c>
      <c r="G11" s="6">
        <v>22695.624711087501</v>
      </c>
      <c r="H11" s="6">
        <v>24384.700450414399</v>
      </c>
      <c r="I11" s="6">
        <v>37124.384119831499</v>
      </c>
      <c r="J11" s="6">
        <v>21235.039969680998</v>
      </c>
      <c r="K11" s="6">
        <v>34061.244496635998</v>
      </c>
      <c r="L11" s="6">
        <v>24820.920088630999</v>
      </c>
      <c r="M11" s="6">
        <v>36592.223123573</v>
      </c>
      <c r="N11" s="6">
        <v>30219.1911768145</v>
      </c>
      <c r="O11" s="6">
        <v>35103.943184597301</v>
      </c>
      <c r="P11" s="6">
        <v>22282.355622691201</v>
      </c>
      <c r="Q11" s="6">
        <v>28037.918754422899</v>
      </c>
      <c r="R11" s="6">
        <v>29109.347158151399</v>
      </c>
      <c r="S11" s="6">
        <v>11482.679935697401</v>
      </c>
      <c r="T11" s="6">
        <v>22947.816401669301</v>
      </c>
      <c r="U11" s="6">
        <v>32743.686214403901</v>
      </c>
      <c r="V11" s="6">
        <v>22248.205565992001</v>
      </c>
      <c r="W11" s="6">
        <v>5634.1589008587898</v>
      </c>
      <c r="X11" s="6">
        <v>8190.8862624623098</v>
      </c>
      <c r="Y11" s="6">
        <v>12731.625034230399</v>
      </c>
      <c r="Z11" s="6">
        <v>19456.5970592331</v>
      </c>
      <c r="AA11" s="6">
        <v>20771.902971429801</v>
      </c>
      <c r="AB11" s="6">
        <v>24951.907230180801</v>
      </c>
      <c r="AC11" s="6">
        <v>23416.933137388001</v>
      </c>
      <c r="AD11" s="6">
        <v>47942.863752193203</v>
      </c>
      <c r="AE11" s="6">
        <v>32817.245339028297</v>
      </c>
      <c r="AF11" s="6">
        <v>13588.9406904388</v>
      </c>
      <c r="AG11" s="6">
        <v>7190.4714489196003</v>
      </c>
      <c r="AH11" s="6">
        <v>8.0181677866426604</v>
      </c>
      <c r="AI11" s="6">
        <v>27.146190160902002</v>
      </c>
      <c r="AJ11" s="6">
        <v>1022.1156642253</v>
      </c>
      <c r="AK11" s="6">
        <v>3331.7521756518399</v>
      </c>
      <c r="AL11" s="6">
        <v>1662.6700643437</v>
      </c>
      <c r="AM11" s="6">
        <v>5810.36197066984</v>
      </c>
      <c r="AN11" s="6">
        <v>8023.7130839519796</v>
      </c>
      <c r="AO11" s="6">
        <v>2210.4431177595802</v>
      </c>
      <c r="AP11" s="6">
        <v>1347.46966943695</v>
      </c>
      <c r="AQ11" s="6">
        <v>2583.05159236283</v>
      </c>
      <c r="AR11" s="6">
        <v>6384.6333580017999</v>
      </c>
      <c r="AS11" s="6">
        <v>4590.75077787801</v>
      </c>
      <c r="AT11" s="6">
        <v>26240.516354964398</v>
      </c>
      <c r="AU11" s="6">
        <v>14077.716857806499</v>
      </c>
      <c r="AV11" s="6">
        <v>20943.953048093699</v>
      </c>
      <c r="AW11" s="6">
        <v>19434.850710358802</v>
      </c>
      <c r="AX11" s="6">
        <v>26602.346875384301</v>
      </c>
      <c r="AY11" s="6">
        <v>33432.757216803002</v>
      </c>
      <c r="AZ11" s="6">
        <v>24113.893491994499</v>
      </c>
      <c r="BC11" s="8"/>
      <c r="BG11" s="9"/>
    </row>
    <row r="12" spans="1:59" x14ac:dyDescent="0.25">
      <c r="A12" s="6" t="s">
        <v>170</v>
      </c>
      <c r="B12" s="6">
        <v>11179.336228824201</v>
      </c>
      <c r="C12" s="6">
        <v>3909.9527229585601</v>
      </c>
      <c r="D12" s="6">
        <v>42013.5132043872</v>
      </c>
      <c r="E12" s="6">
        <v>21052.060103610602</v>
      </c>
      <c r="F12" s="6">
        <v>24663.388472243802</v>
      </c>
      <c r="G12" s="6">
        <v>29410.684649741401</v>
      </c>
      <c r="H12" s="6">
        <v>38525.3272976304</v>
      </c>
      <c r="I12" s="6">
        <v>30075.703052160501</v>
      </c>
      <c r="J12" s="6">
        <v>39001.8896759325</v>
      </c>
      <c r="K12" s="6">
        <v>24927.712033742901</v>
      </c>
      <c r="L12" s="6">
        <v>34522.756485628401</v>
      </c>
      <c r="M12" s="6">
        <v>27699.937480995399</v>
      </c>
      <c r="N12" s="6">
        <v>37181.672750097699</v>
      </c>
      <c r="O12" s="6">
        <v>31697.482415479</v>
      </c>
      <c r="P12" s="6">
        <v>15208.2947270635</v>
      </c>
      <c r="Q12" s="6">
        <v>27043.879989980302</v>
      </c>
      <c r="R12" s="6">
        <v>36311.718087078698</v>
      </c>
      <c r="S12" s="6">
        <v>1897.6299831173301</v>
      </c>
      <c r="T12" s="6">
        <v>4770.2339620856901</v>
      </c>
      <c r="U12" s="6">
        <v>27891.012291971401</v>
      </c>
      <c r="V12" s="6">
        <v>16988.386220584802</v>
      </c>
      <c r="W12" s="6">
        <v>38798.584886473102</v>
      </c>
      <c r="X12" s="6">
        <v>14222.4994106704</v>
      </c>
      <c r="Y12" s="6">
        <v>34216.475189871198</v>
      </c>
      <c r="Z12" s="6">
        <v>32706.7553001831</v>
      </c>
      <c r="AA12" s="6">
        <v>36243.203367950002</v>
      </c>
      <c r="AB12" s="6">
        <v>28150.6334205852</v>
      </c>
      <c r="AC12" s="6">
        <v>19543.132225600399</v>
      </c>
      <c r="AD12" s="6">
        <v>13421.504656761201</v>
      </c>
      <c r="AE12" s="6">
        <v>13960.668223123799</v>
      </c>
      <c r="AF12" s="6">
        <v>5331.8852157070496</v>
      </c>
      <c r="AG12" s="6">
        <v>9941.5171822025804</v>
      </c>
      <c r="AH12" s="6">
        <v>0</v>
      </c>
      <c r="AI12" s="6">
        <v>3.3754656523968301</v>
      </c>
      <c r="AJ12" s="6">
        <v>2368.89525195537</v>
      </c>
      <c r="AK12" s="6">
        <v>9696.6718903584697</v>
      </c>
      <c r="AL12" s="6">
        <v>3799.8922683749502</v>
      </c>
      <c r="AM12" s="6">
        <v>9473.1710901622591</v>
      </c>
      <c r="AN12" s="6">
        <v>3316.54885666162</v>
      </c>
      <c r="AO12" s="6">
        <v>2806.6777798036201</v>
      </c>
      <c r="AP12" s="6">
        <v>742.38542437752005</v>
      </c>
      <c r="AQ12" s="6">
        <v>1576.01769612715</v>
      </c>
      <c r="AR12" s="6">
        <v>121.565992977745</v>
      </c>
      <c r="AS12" s="6">
        <v>36.338205469031998</v>
      </c>
      <c r="AT12" s="6">
        <v>31606.790026339801</v>
      </c>
      <c r="AU12" s="6">
        <v>27930.364814750901</v>
      </c>
      <c r="AV12" s="6">
        <v>22443.567379861899</v>
      </c>
      <c r="AW12" s="6">
        <v>3048.01413819139</v>
      </c>
      <c r="AX12" s="6">
        <v>33522.449366468099</v>
      </c>
      <c r="AY12" s="6">
        <v>25491.429595784601</v>
      </c>
      <c r="AZ12" s="6">
        <v>31741.85282312</v>
      </c>
      <c r="BC12" s="8"/>
      <c r="BG12" s="9"/>
    </row>
    <row r="13" spans="1:59" x14ac:dyDescent="0.25">
      <c r="A13" s="6" t="s">
        <v>171</v>
      </c>
      <c r="B13" s="6">
        <v>8594.6147956949699</v>
      </c>
      <c r="C13" s="6">
        <v>6760.8661407210602</v>
      </c>
      <c r="D13" s="6">
        <v>30529.535214528602</v>
      </c>
      <c r="E13" s="6">
        <v>25767.065788894801</v>
      </c>
      <c r="F13" s="6">
        <v>17856.608523029299</v>
      </c>
      <c r="G13" s="6">
        <v>31689.1624812845</v>
      </c>
      <c r="H13" s="6">
        <v>35282.628812309602</v>
      </c>
      <c r="I13" s="6">
        <v>40901.373168117498</v>
      </c>
      <c r="J13" s="6">
        <v>34663.785939121699</v>
      </c>
      <c r="K13" s="6">
        <v>25513.618809629599</v>
      </c>
      <c r="L13" s="6">
        <v>33330.212187523197</v>
      </c>
      <c r="M13" s="6">
        <v>36172.979677837699</v>
      </c>
      <c r="N13" s="6">
        <v>33025.093743771999</v>
      </c>
      <c r="O13" s="6">
        <v>34735.9982677437</v>
      </c>
      <c r="P13" s="6">
        <v>25247.706129819599</v>
      </c>
      <c r="Q13" s="6">
        <v>34900.177774477503</v>
      </c>
      <c r="R13" s="6">
        <v>29767.631809152001</v>
      </c>
      <c r="S13" s="6">
        <v>19634.120899413501</v>
      </c>
      <c r="T13" s="6">
        <v>35417.720758856201</v>
      </c>
      <c r="U13" s="6">
        <v>30035.974384423698</v>
      </c>
      <c r="V13" s="6">
        <v>39480.236708726901</v>
      </c>
      <c r="W13" s="6">
        <v>26728.066925553601</v>
      </c>
      <c r="X13" s="6">
        <v>13555.8673039388</v>
      </c>
      <c r="Y13" s="6">
        <v>22867.717852264701</v>
      </c>
      <c r="Z13" s="6">
        <v>32420.3060032553</v>
      </c>
      <c r="AA13" s="6">
        <v>29111.789431523401</v>
      </c>
      <c r="AB13" s="6">
        <v>29757.445332838699</v>
      </c>
      <c r="AC13" s="6">
        <v>24201.477948875399</v>
      </c>
      <c r="AD13" s="6">
        <v>35365.396633849603</v>
      </c>
      <c r="AE13" s="6">
        <v>25853.598821429201</v>
      </c>
      <c r="AF13" s="6">
        <v>13247.0612075673</v>
      </c>
      <c r="AG13" s="6">
        <v>11268.7354247198</v>
      </c>
      <c r="AH13" s="6">
        <v>18418.078687218</v>
      </c>
      <c r="AI13" s="6">
        <v>12028.475495201599</v>
      </c>
      <c r="AJ13" s="6">
        <v>7855.46195802274</v>
      </c>
      <c r="AK13" s="6">
        <v>11955.953774179799</v>
      </c>
      <c r="AL13" s="6">
        <v>75636.045435344102</v>
      </c>
      <c r="AM13" s="6">
        <v>34141.267354401098</v>
      </c>
      <c r="AN13" s="6">
        <v>17354.112116319098</v>
      </c>
      <c r="AO13" s="6">
        <v>32011.444219882698</v>
      </c>
      <c r="AP13" s="6">
        <v>43267.481460533301</v>
      </c>
      <c r="AQ13" s="6">
        <v>24132.903046935298</v>
      </c>
      <c r="AR13" s="6">
        <v>14659.989286989299</v>
      </c>
      <c r="AS13" s="6">
        <v>14754.2765405096</v>
      </c>
      <c r="AT13" s="6">
        <v>30955.841697733798</v>
      </c>
      <c r="AU13" s="6">
        <v>24751.8093133781</v>
      </c>
      <c r="AV13" s="6">
        <v>24795.0049628706</v>
      </c>
      <c r="AW13" s="6">
        <v>38340.6468134186</v>
      </c>
      <c r="AX13" s="6">
        <v>34620.614372532</v>
      </c>
      <c r="AY13" s="6">
        <v>32468.833914753599</v>
      </c>
      <c r="AZ13" s="6">
        <v>31866.0193504854</v>
      </c>
      <c r="BC13" s="8"/>
      <c r="BG13" s="9"/>
    </row>
    <row r="14" spans="1:59" x14ac:dyDescent="0.25">
      <c r="A14" s="6" t="s">
        <v>172</v>
      </c>
      <c r="B14" s="6">
        <v>90510.217686635806</v>
      </c>
      <c r="C14" s="6">
        <v>54742.219489395298</v>
      </c>
      <c r="D14" s="6">
        <v>28222.894747298498</v>
      </c>
      <c r="E14" s="6">
        <v>13940.4563915534</v>
      </c>
      <c r="F14" s="6">
        <v>20659.826889364602</v>
      </c>
      <c r="G14" s="6">
        <v>38000.921115831799</v>
      </c>
      <c r="H14" s="6">
        <v>46484.340844844497</v>
      </c>
      <c r="I14" s="6">
        <v>34781.698395974301</v>
      </c>
      <c r="J14" s="6">
        <v>47180.141071720704</v>
      </c>
      <c r="K14" s="6">
        <v>20252.7627187002</v>
      </c>
      <c r="L14" s="6">
        <v>50478.518374130697</v>
      </c>
      <c r="M14" s="6">
        <v>32539.7400955577</v>
      </c>
      <c r="N14" s="6">
        <v>43446.571502974803</v>
      </c>
      <c r="O14" s="6">
        <v>38397.208849474599</v>
      </c>
      <c r="P14" s="6">
        <v>41175.6684089384</v>
      </c>
      <c r="Q14" s="6">
        <v>46384.772044217003</v>
      </c>
      <c r="R14" s="6">
        <v>39328.824426464504</v>
      </c>
      <c r="S14" s="6">
        <v>10036.845159813</v>
      </c>
      <c r="T14" s="6">
        <v>23863.734699136501</v>
      </c>
      <c r="U14" s="6">
        <v>36498.832405435802</v>
      </c>
      <c r="V14" s="6">
        <v>18893.938660390599</v>
      </c>
      <c r="W14" s="6">
        <v>61351.428405088503</v>
      </c>
      <c r="X14" s="6">
        <v>15877.636190273301</v>
      </c>
      <c r="Y14" s="6">
        <v>42221.583130457599</v>
      </c>
      <c r="Z14" s="6">
        <v>43790.947706880099</v>
      </c>
      <c r="AA14" s="6">
        <v>45278.132994877298</v>
      </c>
      <c r="AB14" s="6">
        <v>52044.621029509399</v>
      </c>
      <c r="AC14" s="6">
        <v>18902.188441077698</v>
      </c>
      <c r="AD14" s="6">
        <v>29441.879211414602</v>
      </c>
      <c r="AE14" s="6">
        <v>25903.216628320501</v>
      </c>
      <c r="AF14" s="6">
        <v>14422.0140943569</v>
      </c>
      <c r="AG14" s="6">
        <v>34940.753418943197</v>
      </c>
      <c r="AH14" s="6">
        <v>1820.5139536484401</v>
      </c>
      <c r="AI14" s="6">
        <v>5548.9536399244598</v>
      </c>
      <c r="AJ14" s="6">
        <v>12125.682693050199</v>
      </c>
      <c r="AK14" s="6">
        <v>21938.078192998699</v>
      </c>
      <c r="AL14" s="6">
        <v>8992.1822048726499</v>
      </c>
      <c r="AM14" s="6">
        <v>15577.233106973399</v>
      </c>
      <c r="AN14" s="6">
        <v>10483.759663559</v>
      </c>
      <c r="AO14" s="6">
        <v>11242.7623196567</v>
      </c>
      <c r="AP14" s="6">
        <v>8788.8622410166899</v>
      </c>
      <c r="AQ14" s="6">
        <v>7090.7325093176296</v>
      </c>
      <c r="AR14" s="6">
        <v>20650.510225861999</v>
      </c>
      <c r="AS14" s="6">
        <v>21891.987214937501</v>
      </c>
      <c r="AT14" s="6">
        <v>41871.300662652196</v>
      </c>
      <c r="AU14" s="6">
        <v>27831.789946262201</v>
      </c>
      <c r="AV14" s="6">
        <v>25026.963205585402</v>
      </c>
      <c r="AW14" s="6">
        <v>41792.523187717001</v>
      </c>
      <c r="AX14" s="6">
        <v>46518.935167745803</v>
      </c>
      <c r="AY14" s="6">
        <v>34875.927310889499</v>
      </c>
      <c r="AZ14" s="6">
        <v>51973.878380842798</v>
      </c>
      <c r="BC14" s="8"/>
      <c r="BG14" s="9"/>
    </row>
    <row r="15" spans="1:59" x14ac:dyDescent="0.25">
      <c r="A15" s="6" t="s">
        <v>173</v>
      </c>
      <c r="B15" s="6">
        <v>9791.9322191646606</v>
      </c>
      <c r="C15" s="6">
        <v>3658.82384375012</v>
      </c>
      <c r="D15" s="6">
        <v>35568.354874422199</v>
      </c>
      <c r="E15" s="6">
        <v>22235.0707113596</v>
      </c>
      <c r="F15" s="6">
        <v>18120.023409790301</v>
      </c>
      <c r="G15" s="6">
        <v>36519.986443988601</v>
      </c>
      <c r="H15" s="6">
        <v>48407.514316045097</v>
      </c>
      <c r="I15" s="6">
        <v>51145.233898153201</v>
      </c>
      <c r="J15" s="6">
        <v>52511.526152913902</v>
      </c>
      <c r="K15" s="6">
        <v>24331.394650381</v>
      </c>
      <c r="L15" s="6">
        <v>50871.052059348003</v>
      </c>
      <c r="M15" s="6">
        <v>46946.700350019499</v>
      </c>
      <c r="N15" s="6">
        <v>57537.925878172799</v>
      </c>
      <c r="O15" s="6">
        <v>47085.211601131203</v>
      </c>
      <c r="P15" s="6">
        <v>42651.718323555899</v>
      </c>
      <c r="Q15" s="6">
        <v>49212.918408648598</v>
      </c>
      <c r="R15" s="6">
        <v>38455.284549822798</v>
      </c>
      <c r="S15" s="6">
        <v>47833.173534785397</v>
      </c>
      <c r="T15" s="6">
        <v>52586.979508306897</v>
      </c>
      <c r="U15" s="6">
        <v>64375.2218230832</v>
      </c>
      <c r="V15" s="6">
        <v>48281.892281083201</v>
      </c>
      <c r="W15" s="6">
        <v>63922.399095443303</v>
      </c>
      <c r="X15" s="6">
        <v>10856.824968774599</v>
      </c>
      <c r="Y15" s="6">
        <v>33410.929902208198</v>
      </c>
      <c r="Z15" s="6">
        <v>54913.838606748599</v>
      </c>
      <c r="AA15" s="6">
        <v>57584.782229543402</v>
      </c>
      <c r="AB15" s="6">
        <v>64196.335446397898</v>
      </c>
      <c r="AC15" s="6">
        <v>33622.921254822497</v>
      </c>
      <c r="AD15" s="6">
        <v>50021.151579870399</v>
      </c>
      <c r="AE15" s="6">
        <v>34956.712413165696</v>
      </c>
      <c r="AF15" s="6">
        <v>19234.679908017799</v>
      </c>
      <c r="AG15" s="6">
        <v>16957.8032559001</v>
      </c>
      <c r="AH15" s="6">
        <v>58.882974475265101</v>
      </c>
      <c r="AI15" s="6">
        <v>57.415933338664203</v>
      </c>
      <c r="AJ15" s="6">
        <v>1625.9441078859199</v>
      </c>
      <c r="AK15" s="6">
        <v>6839.6994816398801</v>
      </c>
      <c r="AL15" s="6">
        <v>2597.6472839233202</v>
      </c>
      <c r="AM15" s="6">
        <v>11264.546881433</v>
      </c>
      <c r="AN15" s="6">
        <v>8672.6269676568409</v>
      </c>
      <c r="AO15" s="6">
        <v>4543.3326516637098</v>
      </c>
      <c r="AP15" s="6">
        <v>1480.8578165912199</v>
      </c>
      <c r="AQ15" s="6">
        <v>2100.78407426282</v>
      </c>
      <c r="AR15" s="6">
        <v>39899.680429406799</v>
      </c>
      <c r="AS15" s="6">
        <v>77505.546109943098</v>
      </c>
      <c r="AT15" s="6">
        <v>38177.040540048001</v>
      </c>
      <c r="AU15" s="6">
        <v>21088.758673041499</v>
      </c>
      <c r="AV15" s="6">
        <v>22549.897098385001</v>
      </c>
      <c r="AW15" s="6">
        <v>26720.8127494492</v>
      </c>
      <c r="AX15" s="6">
        <v>53245.3479236782</v>
      </c>
      <c r="AY15" s="6">
        <v>62860.486329522602</v>
      </c>
      <c r="AZ15" s="6">
        <v>47611.153572336698</v>
      </c>
      <c r="BC15" s="8"/>
      <c r="BG15" s="9"/>
    </row>
    <row r="16" spans="1:59" x14ac:dyDescent="0.25">
      <c r="A16" s="6" t="s">
        <v>174</v>
      </c>
      <c r="B16" s="6">
        <v>79570.986916956099</v>
      </c>
      <c r="C16" s="6">
        <v>192795.939821162</v>
      </c>
      <c r="D16" s="6">
        <v>1778.4926924276001</v>
      </c>
      <c r="E16" s="6">
        <v>1899.74066777709</v>
      </c>
      <c r="F16" s="6">
        <v>1044.0998758758101</v>
      </c>
      <c r="G16" s="6">
        <v>1464.43115658635</v>
      </c>
      <c r="H16" s="6">
        <v>1285.40962230473</v>
      </c>
      <c r="I16" s="6">
        <v>1462.3852346934</v>
      </c>
      <c r="J16" s="6">
        <v>969.99199875592001</v>
      </c>
      <c r="K16" s="6">
        <v>1612.78705891663</v>
      </c>
      <c r="L16" s="6">
        <v>2205.4421856925001</v>
      </c>
      <c r="M16" s="6">
        <v>3942.9308562199299</v>
      </c>
      <c r="N16" s="6">
        <v>1408.6117262551199</v>
      </c>
      <c r="O16" s="6">
        <v>2228.8384598139901</v>
      </c>
      <c r="P16" s="6">
        <v>4218.5667475501496</v>
      </c>
      <c r="Q16" s="6">
        <v>1268.10303145592</v>
      </c>
      <c r="R16" s="6">
        <v>1619.50201822387</v>
      </c>
      <c r="S16" s="6">
        <v>2324.8955537453899</v>
      </c>
      <c r="T16" s="6">
        <v>2725.4660311388202</v>
      </c>
      <c r="U16" s="6">
        <v>1784.18026050249</v>
      </c>
      <c r="V16" s="6">
        <v>3801.6434692132898</v>
      </c>
      <c r="W16" s="6">
        <v>1940.17609314896</v>
      </c>
      <c r="X16" s="6">
        <v>8033.8006094699404</v>
      </c>
      <c r="Y16" s="6">
        <v>8118.5286066957797</v>
      </c>
      <c r="Z16" s="6">
        <v>1503.3909700049201</v>
      </c>
      <c r="AA16" s="6">
        <v>1304.0932847521699</v>
      </c>
      <c r="AB16" s="6">
        <v>3249.8547697078302</v>
      </c>
      <c r="AC16" s="6">
        <v>7647.1367027140404</v>
      </c>
      <c r="AD16" s="6">
        <v>8398.6054197229496</v>
      </c>
      <c r="AE16" s="6">
        <v>36806.3045054463</v>
      </c>
      <c r="AF16" s="6">
        <v>132297.35820767301</v>
      </c>
      <c r="AG16" s="6">
        <v>109066.498563125</v>
      </c>
      <c r="AH16" s="6">
        <v>13322.376316501999</v>
      </c>
      <c r="AI16" s="6">
        <v>559.90797381749098</v>
      </c>
      <c r="AJ16" s="6">
        <v>220831.838231373</v>
      </c>
      <c r="AK16" s="6">
        <v>116373.446748334</v>
      </c>
      <c r="AL16" s="6">
        <v>138735.32611155999</v>
      </c>
      <c r="AM16" s="6">
        <v>63197.567301120202</v>
      </c>
      <c r="AN16" s="6">
        <v>93558.411860780805</v>
      </c>
      <c r="AO16" s="6">
        <v>111811.064345074</v>
      </c>
      <c r="AP16" s="6">
        <v>63557.505592500202</v>
      </c>
      <c r="AQ16" s="6">
        <v>198899.779482738</v>
      </c>
      <c r="AR16" s="6">
        <v>17572.807593355301</v>
      </c>
      <c r="AS16" s="6">
        <v>25666.595140650599</v>
      </c>
      <c r="AT16" s="6">
        <v>1564.53644116122</v>
      </c>
      <c r="AU16" s="6">
        <v>1422.3088391962899</v>
      </c>
      <c r="AV16" s="6">
        <v>3200.8076112918102</v>
      </c>
      <c r="AW16" s="6">
        <v>9972.8630174963491</v>
      </c>
      <c r="AX16" s="6">
        <v>1966.7180133091399</v>
      </c>
      <c r="AY16" s="6">
        <v>1889.9825751701101</v>
      </c>
      <c r="AZ16" s="6">
        <v>4594.5503116948703</v>
      </c>
      <c r="BC16" s="8"/>
      <c r="BG16" s="9"/>
    </row>
    <row r="17" spans="1:59" x14ac:dyDescent="0.25">
      <c r="A17" s="6" t="s">
        <v>175</v>
      </c>
      <c r="B17" s="6">
        <v>125724.825107757</v>
      </c>
      <c r="C17" s="6">
        <v>192787.88635684599</v>
      </c>
      <c r="D17" s="6">
        <v>56213.787812812399</v>
      </c>
      <c r="E17" s="6">
        <v>62717.166405263699</v>
      </c>
      <c r="F17" s="6">
        <v>9098.22983034342</v>
      </c>
      <c r="G17" s="6">
        <v>29284.947380223199</v>
      </c>
      <c r="H17" s="6">
        <v>21171.5663558661</v>
      </c>
      <c r="I17" s="6">
        <v>20177.797062691101</v>
      </c>
      <c r="J17" s="6">
        <v>18190.042985665801</v>
      </c>
      <c r="K17" s="6">
        <v>55936.905377776202</v>
      </c>
      <c r="L17" s="6">
        <v>25276.3227690649</v>
      </c>
      <c r="M17" s="6">
        <v>27529.923975657701</v>
      </c>
      <c r="N17" s="6">
        <v>27425.5542331779</v>
      </c>
      <c r="O17" s="6">
        <v>32189.172964537898</v>
      </c>
      <c r="P17" s="6">
        <v>21907.446908628299</v>
      </c>
      <c r="Q17" s="6">
        <v>24298.011929298002</v>
      </c>
      <c r="R17" s="6">
        <v>56214.966866385199</v>
      </c>
      <c r="S17" s="6">
        <v>159235.65168222299</v>
      </c>
      <c r="T17" s="6">
        <v>62890.068281222397</v>
      </c>
      <c r="U17" s="6">
        <v>35895.027625688599</v>
      </c>
      <c r="V17" s="6">
        <v>53391.728830624103</v>
      </c>
      <c r="W17" s="6">
        <v>12758.1171673153</v>
      </c>
      <c r="X17" s="6">
        <v>27282.531882891901</v>
      </c>
      <c r="Y17" s="6">
        <v>13890.967395301799</v>
      </c>
      <c r="Z17" s="6">
        <v>24800.169587082601</v>
      </c>
      <c r="AA17" s="6">
        <v>12948.246454558701</v>
      </c>
      <c r="AB17" s="6">
        <v>26242.936777534</v>
      </c>
      <c r="AC17" s="6">
        <v>67904.287689712495</v>
      </c>
      <c r="AD17" s="6">
        <v>44346.1532704071</v>
      </c>
      <c r="AE17" s="6">
        <v>68043.151854367694</v>
      </c>
      <c r="AF17" s="6">
        <v>22437.011265369099</v>
      </c>
      <c r="AG17" s="6">
        <v>7717.34635139278</v>
      </c>
      <c r="AH17" s="6">
        <v>32728.502265462499</v>
      </c>
      <c r="AI17" s="6">
        <v>1211.3659737492001</v>
      </c>
      <c r="AJ17" s="6">
        <v>7957.6973327892201</v>
      </c>
      <c r="AK17" s="6">
        <v>4466.0942737301402</v>
      </c>
      <c r="AL17" s="6">
        <v>23579.244189611902</v>
      </c>
      <c r="AM17" s="6">
        <v>33300.507016483003</v>
      </c>
      <c r="AN17" s="6">
        <v>14151.500183984999</v>
      </c>
      <c r="AO17" s="6">
        <v>17247.7060038247</v>
      </c>
      <c r="AP17" s="6">
        <v>32235.700878702399</v>
      </c>
      <c r="AQ17" s="6">
        <v>27458.66885699</v>
      </c>
      <c r="AR17" s="6">
        <v>116808.134611363</v>
      </c>
      <c r="AS17" s="6">
        <v>137178.038662237</v>
      </c>
      <c r="AT17" s="6">
        <v>56890.726168480804</v>
      </c>
      <c r="AU17" s="6">
        <v>39614.698943317802</v>
      </c>
      <c r="AV17" s="6">
        <v>46786.527879134701</v>
      </c>
      <c r="AW17" s="6">
        <v>64255.693004390901</v>
      </c>
      <c r="AX17" s="6">
        <v>20050.397049372499</v>
      </c>
      <c r="AY17" s="6">
        <v>38840.988956463203</v>
      </c>
      <c r="AZ17" s="6">
        <v>22780.540077294801</v>
      </c>
      <c r="BC17" s="8"/>
      <c r="BG17" s="9"/>
    </row>
    <row r="18" spans="1:59" x14ac:dyDescent="0.25">
      <c r="A18" s="6" t="s">
        <v>176</v>
      </c>
      <c r="B18" s="6">
        <v>31713.275355579401</v>
      </c>
      <c r="C18" s="6">
        <v>18591.4729700635</v>
      </c>
      <c r="D18" s="6">
        <v>49458.448424346701</v>
      </c>
      <c r="E18" s="6">
        <v>48445.361578220203</v>
      </c>
      <c r="F18" s="6">
        <v>109251.99232376801</v>
      </c>
      <c r="G18" s="6">
        <v>60602.730916146102</v>
      </c>
      <c r="H18" s="6">
        <v>61349.876945307296</v>
      </c>
      <c r="I18" s="6">
        <v>53637.6075426354</v>
      </c>
      <c r="J18" s="6">
        <v>56866.852997510498</v>
      </c>
      <c r="K18" s="6">
        <v>76841.435071181098</v>
      </c>
      <c r="L18" s="6">
        <v>59228.165499147799</v>
      </c>
      <c r="M18" s="6">
        <v>56277.899727049597</v>
      </c>
      <c r="N18" s="6">
        <v>53776.548074945102</v>
      </c>
      <c r="O18" s="6">
        <v>55125.0338399135</v>
      </c>
      <c r="P18" s="6">
        <v>44297.471709142701</v>
      </c>
      <c r="Q18" s="6">
        <v>69002.381643177694</v>
      </c>
      <c r="R18" s="6">
        <v>48775.915464048798</v>
      </c>
      <c r="S18" s="6">
        <v>41500.122138285296</v>
      </c>
      <c r="T18" s="6">
        <v>45011.037924092299</v>
      </c>
      <c r="U18" s="6">
        <v>62561.508545764496</v>
      </c>
      <c r="V18" s="6">
        <v>34380.712177179899</v>
      </c>
      <c r="W18" s="6">
        <v>53735.573279742399</v>
      </c>
      <c r="X18" s="6">
        <v>76413.517678352902</v>
      </c>
      <c r="Y18" s="6">
        <v>59948.503890576198</v>
      </c>
      <c r="Z18" s="6">
        <v>60754.952927272803</v>
      </c>
      <c r="AA18" s="6">
        <v>60504.885619055603</v>
      </c>
      <c r="AB18" s="6">
        <v>64715.351673411897</v>
      </c>
      <c r="AC18" s="6">
        <v>52156.227405697398</v>
      </c>
      <c r="AD18" s="6">
        <v>59682.000274683902</v>
      </c>
      <c r="AE18" s="6">
        <v>40221.021625223897</v>
      </c>
      <c r="AF18" s="6">
        <v>26496.242126250199</v>
      </c>
      <c r="AG18" s="6">
        <v>33995.264575532397</v>
      </c>
      <c r="AH18" s="6">
        <v>37753.066827124203</v>
      </c>
      <c r="AI18" s="6">
        <v>113838.393169134</v>
      </c>
      <c r="AJ18" s="6">
        <v>15367.812199751501</v>
      </c>
      <c r="AK18" s="6">
        <v>32595.835546475799</v>
      </c>
      <c r="AL18" s="6">
        <v>21982.503813774601</v>
      </c>
      <c r="AM18" s="6">
        <v>34875.023404834399</v>
      </c>
      <c r="AN18" s="6">
        <v>23979.313525027799</v>
      </c>
      <c r="AO18" s="6">
        <v>29576.7512909754</v>
      </c>
      <c r="AP18" s="6">
        <v>23056.759797943902</v>
      </c>
      <c r="AQ18" s="6">
        <v>23832.715858897001</v>
      </c>
      <c r="AR18" s="6">
        <v>39095.238969616097</v>
      </c>
      <c r="AS18" s="6">
        <v>36859.195803561299</v>
      </c>
      <c r="AT18" s="6">
        <v>55454.350739138601</v>
      </c>
      <c r="AU18" s="6">
        <v>79942.400050441196</v>
      </c>
      <c r="AV18" s="6">
        <v>71634.106364138395</v>
      </c>
      <c r="AW18" s="6">
        <v>88719.256697406396</v>
      </c>
      <c r="AX18" s="6">
        <v>62545.181137344203</v>
      </c>
      <c r="AY18" s="6">
        <v>60901.332364503098</v>
      </c>
      <c r="AZ18" s="6">
        <v>65763.535624106298</v>
      </c>
      <c r="BC18" s="8"/>
      <c r="BG18" s="9"/>
    </row>
    <row r="19" spans="1:59" x14ac:dyDescent="0.25">
      <c r="A19" s="6" t="s">
        <v>177</v>
      </c>
      <c r="B19" s="6">
        <v>69300.656240146505</v>
      </c>
      <c r="C19" s="6">
        <v>147436.81451631401</v>
      </c>
      <c r="D19" s="6">
        <v>42017.408719154701</v>
      </c>
      <c r="E19" s="6">
        <v>40102.276744336399</v>
      </c>
      <c r="F19" s="6">
        <v>12208.0291172572</v>
      </c>
      <c r="G19" s="6">
        <v>29011.228899534599</v>
      </c>
      <c r="H19" s="6">
        <v>30440.347237672599</v>
      </c>
      <c r="I19" s="6">
        <v>31450.17993047</v>
      </c>
      <c r="J19" s="6">
        <v>24346.856671061301</v>
      </c>
      <c r="K19" s="6">
        <v>43048.620849499697</v>
      </c>
      <c r="L19" s="6">
        <v>32664.365249672701</v>
      </c>
      <c r="M19" s="6">
        <v>48195.1042585369</v>
      </c>
      <c r="N19" s="6">
        <v>29970.481108706601</v>
      </c>
      <c r="O19" s="6">
        <v>29711.954920832701</v>
      </c>
      <c r="P19" s="6">
        <v>48613.620747792404</v>
      </c>
      <c r="Q19" s="6">
        <v>31383.427114689599</v>
      </c>
      <c r="R19" s="6">
        <v>44080.585435389199</v>
      </c>
      <c r="S19" s="6">
        <v>28694.6937362389</v>
      </c>
      <c r="T19" s="6">
        <v>24794.664968876601</v>
      </c>
      <c r="U19" s="6">
        <v>46641.491073766199</v>
      </c>
      <c r="V19" s="6">
        <v>18173.716220216498</v>
      </c>
      <c r="W19" s="6">
        <v>7812.95707870361</v>
      </c>
      <c r="X19" s="6">
        <v>18597.037973525799</v>
      </c>
      <c r="Y19" s="6">
        <v>15655.081375785399</v>
      </c>
      <c r="Z19" s="6">
        <v>20651.702907923001</v>
      </c>
      <c r="AA19" s="6">
        <v>9733.1990467694104</v>
      </c>
      <c r="AB19" s="6">
        <v>29574.354315228898</v>
      </c>
      <c r="AC19" s="6">
        <v>42405.614639322601</v>
      </c>
      <c r="AD19" s="6">
        <v>54228.635977311998</v>
      </c>
      <c r="AE19" s="6">
        <v>65154.410241767</v>
      </c>
      <c r="AF19" s="6">
        <v>143949.25836575599</v>
      </c>
      <c r="AG19" s="6">
        <v>93998.451775776906</v>
      </c>
      <c r="AH19" s="6">
        <v>15109.895350917501</v>
      </c>
      <c r="AI19" s="6">
        <v>101521.64184351799</v>
      </c>
      <c r="AJ19" s="6">
        <v>170811.211519654</v>
      </c>
      <c r="AK19" s="6">
        <v>105702.011987066</v>
      </c>
      <c r="AL19" s="6">
        <v>111567.86452075699</v>
      </c>
      <c r="AM19" s="6">
        <v>58065.846119879898</v>
      </c>
      <c r="AN19" s="6">
        <v>92706.100652476394</v>
      </c>
      <c r="AO19" s="6">
        <v>84885.556188659597</v>
      </c>
      <c r="AP19" s="6">
        <v>58373.283880838302</v>
      </c>
      <c r="AQ19" s="6">
        <v>164862.99360444699</v>
      </c>
      <c r="AR19" s="6">
        <v>57134.961475853699</v>
      </c>
      <c r="AS19" s="6">
        <v>61404.072856792998</v>
      </c>
      <c r="AT19" s="6">
        <v>47215.149476055602</v>
      </c>
      <c r="AU19" s="6">
        <v>21710.484644331798</v>
      </c>
      <c r="AV19" s="6">
        <v>38014.256594219602</v>
      </c>
      <c r="AW19" s="6">
        <v>63917.779936622297</v>
      </c>
      <c r="AX19" s="6">
        <v>26466.112000359801</v>
      </c>
      <c r="AY19" s="6">
        <v>53544.961214013303</v>
      </c>
      <c r="AZ19" s="6">
        <v>21286.050110860499</v>
      </c>
      <c r="BC19" s="8"/>
      <c r="BG19" s="9"/>
    </row>
    <row r="20" spans="1:59" x14ac:dyDescent="0.25">
      <c r="A20" s="6" t="s">
        <v>178</v>
      </c>
      <c r="B20" s="6">
        <v>9983.2144965497191</v>
      </c>
      <c r="C20" s="6">
        <v>10624.3447932367</v>
      </c>
      <c r="D20" s="6">
        <v>79823.777759140794</v>
      </c>
      <c r="E20" s="6">
        <v>86635.234905081306</v>
      </c>
      <c r="F20" s="6">
        <v>40946.231704788603</v>
      </c>
      <c r="G20" s="6">
        <v>74937.867542836801</v>
      </c>
      <c r="H20" s="6">
        <v>79000.746278644598</v>
      </c>
      <c r="I20" s="6">
        <v>67826.195015531397</v>
      </c>
      <c r="J20" s="6">
        <v>69572.950684703799</v>
      </c>
      <c r="K20" s="6">
        <v>86051.6648841196</v>
      </c>
      <c r="L20" s="6">
        <v>79549.982204087995</v>
      </c>
      <c r="M20" s="6">
        <v>77915.271212003005</v>
      </c>
      <c r="N20" s="6">
        <v>88701.149191160599</v>
      </c>
      <c r="O20" s="6">
        <v>91190.432969143003</v>
      </c>
      <c r="P20" s="6">
        <v>60352.140955968003</v>
      </c>
      <c r="Q20" s="6">
        <v>82503.3149286892</v>
      </c>
      <c r="R20" s="6">
        <v>81772.776687581805</v>
      </c>
      <c r="S20" s="6">
        <v>60646.5207548166</v>
      </c>
      <c r="T20" s="6">
        <v>71192.988107773795</v>
      </c>
      <c r="U20" s="6">
        <v>99993.979090792505</v>
      </c>
      <c r="V20" s="6">
        <v>48412.317400893699</v>
      </c>
      <c r="W20" s="6">
        <v>56966.997759652797</v>
      </c>
      <c r="X20" s="6">
        <v>47816.215995335202</v>
      </c>
      <c r="Y20" s="6">
        <v>68082.099875633197</v>
      </c>
      <c r="Z20" s="6">
        <v>95615.118785258601</v>
      </c>
      <c r="AA20" s="6">
        <v>80195.291937879607</v>
      </c>
      <c r="AB20" s="6">
        <v>86409.626996454404</v>
      </c>
      <c r="AC20" s="6">
        <v>114151.906833645</v>
      </c>
      <c r="AD20" s="6">
        <v>101378.11038266199</v>
      </c>
      <c r="AE20" s="6">
        <v>76830.578497444803</v>
      </c>
      <c r="AF20" s="6">
        <v>38000.222649530799</v>
      </c>
      <c r="AG20" s="6">
        <v>25496.911019181702</v>
      </c>
      <c r="AH20" s="6">
        <v>3063.3038958253201</v>
      </c>
      <c r="AI20" s="6">
        <v>2300.0962995315599</v>
      </c>
      <c r="AJ20" s="6">
        <v>6546.1051816013096</v>
      </c>
      <c r="AK20" s="6">
        <v>19111.793542919298</v>
      </c>
      <c r="AL20" s="6">
        <v>11787.039644091101</v>
      </c>
      <c r="AM20" s="6">
        <v>23874.344171179</v>
      </c>
      <c r="AN20" s="6">
        <v>19849.488966916801</v>
      </c>
      <c r="AO20" s="6">
        <v>11487.2612731482</v>
      </c>
      <c r="AP20" s="6">
        <v>8088.5757059565804</v>
      </c>
      <c r="AQ20" s="6">
        <v>13265.730605500299</v>
      </c>
      <c r="AR20" s="6">
        <v>92244.729099343094</v>
      </c>
      <c r="AS20" s="6">
        <v>78143.954457965403</v>
      </c>
      <c r="AT20" s="6">
        <v>90142.060010879795</v>
      </c>
      <c r="AU20" s="6">
        <v>89191.046049125594</v>
      </c>
      <c r="AV20" s="6">
        <v>116401.509512711</v>
      </c>
      <c r="AW20" s="6">
        <v>107015.33720470101</v>
      </c>
      <c r="AX20" s="6">
        <v>74646.886333165006</v>
      </c>
      <c r="AY20" s="6">
        <v>98084.225674161993</v>
      </c>
      <c r="AZ20" s="6">
        <v>80540.192665845796</v>
      </c>
      <c r="BC20" s="8"/>
      <c r="BG20" s="9"/>
    </row>
    <row r="21" spans="1:59" x14ac:dyDescent="0.25">
      <c r="A21" s="6" t="s">
        <v>179</v>
      </c>
      <c r="B21" s="6">
        <v>27777.805676272401</v>
      </c>
      <c r="C21" s="6">
        <v>8917.3198196208104</v>
      </c>
      <c r="D21" s="6">
        <v>71773.185304401006</v>
      </c>
      <c r="E21" s="6">
        <v>47503.285442472399</v>
      </c>
      <c r="F21" s="6">
        <v>51359.876439339299</v>
      </c>
      <c r="G21" s="6">
        <v>98019.181507415793</v>
      </c>
      <c r="H21" s="6">
        <v>119172.87448953799</v>
      </c>
      <c r="I21" s="6">
        <v>139035.89527382801</v>
      </c>
      <c r="J21" s="6">
        <v>139516.85687541499</v>
      </c>
      <c r="K21" s="6">
        <v>52044.738653979402</v>
      </c>
      <c r="L21" s="6">
        <v>128014.333076629</v>
      </c>
      <c r="M21" s="6">
        <v>116747.40479614001</v>
      </c>
      <c r="N21" s="6">
        <v>133863.30609945999</v>
      </c>
      <c r="O21" s="6">
        <v>131799.109852319</v>
      </c>
      <c r="P21" s="6">
        <v>80709.223230371907</v>
      </c>
      <c r="Q21" s="6">
        <v>119171.96365562901</v>
      </c>
      <c r="R21" s="6">
        <v>121936.20569982201</v>
      </c>
      <c r="S21" s="6">
        <v>83162.035121033899</v>
      </c>
      <c r="T21" s="6">
        <v>75636.908114371705</v>
      </c>
      <c r="U21" s="6">
        <v>136723.509166434</v>
      </c>
      <c r="V21" s="6">
        <v>74695.473132174797</v>
      </c>
      <c r="W21" s="6">
        <v>212030.81655285301</v>
      </c>
      <c r="X21" s="6">
        <v>38492.628410764803</v>
      </c>
      <c r="Y21" s="6">
        <v>107422.532476486</v>
      </c>
      <c r="Z21" s="6">
        <v>164289.781996787</v>
      </c>
      <c r="AA21" s="6">
        <v>171250.543781082</v>
      </c>
      <c r="AB21" s="6">
        <v>185435.913140491</v>
      </c>
      <c r="AC21" s="6">
        <v>67562.515216324595</v>
      </c>
      <c r="AD21" s="6">
        <v>127154.64291250901</v>
      </c>
      <c r="AE21" s="6">
        <v>91767.478468892907</v>
      </c>
      <c r="AF21" s="6">
        <v>49937.005779168001</v>
      </c>
      <c r="AG21" s="6">
        <v>41153.591949339803</v>
      </c>
      <c r="AH21" s="6">
        <v>84.629302679144601</v>
      </c>
      <c r="AI21" s="6">
        <v>134.65754237176699</v>
      </c>
      <c r="AJ21" s="6">
        <v>6776.2628037839204</v>
      </c>
      <c r="AK21" s="6">
        <v>26060.498565343602</v>
      </c>
      <c r="AL21" s="6">
        <v>9500.6276979737304</v>
      </c>
      <c r="AM21" s="6">
        <v>29300.790291236699</v>
      </c>
      <c r="AN21" s="6">
        <v>20855.613267402201</v>
      </c>
      <c r="AO21" s="6">
        <v>10829.459242094001</v>
      </c>
      <c r="AP21" s="6">
        <v>3176.2570430010001</v>
      </c>
      <c r="AQ21" s="6">
        <v>4919.9135891954802</v>
      </c>
      <c r="AR21" s="6">
        <v>21660.607690021599</v>
      </c>
      <c r="AS21" s="6">
        <v>40402.9757858335</v>
      </c>
      <c r="AT21" s="6">
        <v>113688.35360523799</v>
      </c>
      <c r="AU21" s="6">
        <v>71644.485194601104</v>
      </c>
      <c r="AV21" s="6">
        <v>61891.531511714202</v>
      </c>
      <c r="AW21" s="6">
        <v>59181.0258539063</v>
      </c>
      <c r="AX21" s="6">
        <v>137617.05329862199</v>
      </c>
      <c r="AY21" s="6">
        <v>127825.14018246499</v>
      </c>
      <c r="AZ21" s="6">
        <v>138440.66883052301</v>
      </c>
      <c r="BC21" s="8"/>
      <c r="BG21" s="9"/>
    </row>
    <row r="22" spans="1:59" x14ac:dyDescent="0.25">
      <c r="A22" s="6" t="s">
        <v>180</v>
      </c>
      <c r="B22" s="6">
        <v>5402.3672467298502</v>
      </c>
      <c r="C22" s="6">
        <v>3645.5179084439901</v>
      </c>
      <c r="D22" s="6">
        <v>29746.2187557008</v>
      </c>
      <c r="E22" s="6">
        <v>29251.937278727801</v>
      </c>
      <c r="F22" s="6">
        <v>11733.656434259699</v>
      </c>
      <c r="G22" s="6">
        <v>17175.8335588681</v>
      </c>
      <c r="H22" s="6">
        <v>23465.089015182701</v>
      </c>
      <c r="I22" s="6">
        <v>27355.964657327098</v>
      </c>
      <c r="J22" s="6">
        <v>18591.492007468401</v>
      </c>
      <c r="K22" s="6">
        <v>33872.754701095597</v>
      </c>
      <c r="L22" s="6">
        <v>27678.0080851561</v>
      </c>
      <c r="M22" s="6">
        <v>26249.158869451301</v>
      </c>
      <c r="N22" s="6">
        <v>24029.578925749</v>
      </c>
      <c r="O22" s="6">
        <v>20984.975142679999</v>
      </c>
      <c r="P22" s="6">
        <v>69091.515798740904</v>
      </c>
      <c r="Q22" s="6">
        <v>25521.225105417201</v>
      </c>
      <c r="R22" s="6">
        <v>44318.669317763597</v>
      </c>
      <c r="S22" s="6">
        <v>111622.33489077901</v>
      </c>
      <c r="T22" s="6">
        <v>112353.42964068</v>
      </c>
      <c r="U22" s="6">
        <v>26036.951585827599</v>
      </c>
      <c r="V22" s="6">
        <v>110840.709994221</v>
      </c>
      <c r="W22" s="6">
        <v>23219.287371933198</v>
      </c>
      <c r="X22" s="6">
        <v>47012.296310499398</v>
      </c>
      <c r="Y22" s="6">
        <v>40906.460143374701</v>
      </c>
      <c r="Z22" s="6">
        <v>21824.0394841003</v>
      </c>
      <c r="AA22" s="6">
        <v>29084.641888726099</v>
      </c>
      <c r="AB22" s="6">
        <v>25952.382903795798</v>
      </c>
      <c r="AC22" s="6">
        <v>65834.155430869505</v>
      </c>
      <c r="AD22" s="6">
        <v>74850.248336222605</v>
      </c>
      <c r="AE22" s="6">
        <v>121182.147304725</v>
      </c>
      <c r="AF22" s="6">
        <v>265426.35523465899</v>
      </c>
      <c r="AG22" s="6">
        <v>300378.85599305597</v>
      </c>
      <c r="AH22" s="6">
        <v>81154.172325809603</v>
      </c>
      <c r="AI22" s="6">
        <v>1524.97770754354</v>
      </c>
      <c r="AJ22" s="6">
        <v>378251.30572847399</v>
      </c>
      <c r="AK22" s="6">
        <v>356973.85759339802</v>
      </c>
      <c r="AL22" s="6">
        <v>348283.95216298202</v>
      </c>
      <c r="AM22" s="6">
        <v>391717.41382706701</v>
      </c>
      <c r="AN22" s="6">
        <v>477903.411940358</v>
      </c>
      <c r="AO22" s="6">
        <v>406852.90336274903</v>
      </c>
      <c r="AP22" s="6">
        <v>545261.46176544297</v>
      </c>
      <c r="AQ22" s="6">
        <v>298405.09113069298</v>
      </c>
      <c r="AR22" s="6">
        <v>152015.98091050901</v>
      </c>
      <c r="AS22" s="6">
        <v>133752.52759062799</v>
      </c>
      <c r="AT22" s="6">
        <v>33496.749173807199</v>
      </c>
      <c r="AU22" s="6">
        <v>26487.075876225001</v>
      </c>
      <c r="AV22" s="6">
        <v>30599.189062437799</v>
      </c>
      <c r="AW22" s="6">
        <v>47687.943503837501</v>
      </c>
      <c r="AX22" s="6">
        <v>28861.152130877199</v>
      </c>
      <c r="AY22" s="6">
        <v>27084.086741780699</v>
      </c>
      <c r="AZ22" s="6">
        <v>36072.158054134801</v>
      </c>
      <c r="BC22" s="8"/>
      <c r="BG22" s="9"/>
    </row>
    <row r="23" spans="1:59" x14ac:dyDescent="0.25">
      <c r="A23" s="6" t="s">
        <v>181</v>
      </c>
      <c r="B23" s="6">
        <v>54900.041306341198</v>
      </c>
      <c r="C23" s="6">
        <v>18177.176263258501</v>
      </c>
      <c r="D23" s="6">
        <v>310692.514799678</v>
      </c>
      <c r="E23" s="6">
        <v>127471.57523970401</v>
      </c>
      <c r="F23" s="6">
        <v>175743.37972608401</v>
      </c>
      <c r="G23" s="6">
        <v>244272.796928961</v>
      </c>
      <c r="H23" s="6">
        <v>257282.03943915901</v>
      </c>
      <c r="I23" s="6">
        <v>186569.83044710799</v>
      </c>
      <c r="J23" s="6">
        <v>274391.72103909799</v>
      </c>
      <c r="K23" s="6">
        <v>154022.491456541</v>
      </c>
      <c r="L23" s="6">
        <v>235981.89282090601</v>
      </c>
      <c r="M23" s="6">
        <v>195623.50900503801</v>
      </c>
      <c r="N23" s="6">
        <v>251178.091438259</v>
      </c>
      <c r="O23" s="6">
        <v>233171.795413149</v>
      </c>
      <c r="P23" s="6">
        <v>98789.5974459438</v>
      </c>
      <c r="Q23" s="6">
        <v>195406.300102162</v>
      </c>
      <c r="R23" s="6">
        <v>201347.05699822801</v>
      </c>
      <c r="S23" s="6">
        <v>10562.0617427083</v>
      </c>
      <c r="T23" s="6">
        <v>26250.361903871799</v>
      </c>
      <c r="U23" s="6">
        <v>210531.12955860401</v>
      </c>
      <c r="V23" s="6">
        <v>86835.541324542806</v>
      </c>
      <c r="W23" s="6">
        <v>242251.07627710499</v>
      </c>
      <c r="X23" s="6">
        <v>68954.859180937405</v>
      </c>
      <c r="Y23" s="6">
        <v>207380.624694795</v>
      </c>
      <c r="Z23" s="6">
        <v>196804.98643341599</v>
      </c>
      <c r="AA23" s="6">
        <v>199640.08933501001</v>
      </c>
      <c r="AB23" s="6">
        <v>191416.00677889099</v>
      </c>
      <c r="AC23" s="6">
        <v>118256.12409452</v>
      </c>
      <c r="AD23" s="6">
        <v>90437.321644821001</v>
      </c>
      <c r="AE23" s="6">
        <v>93752.578709797803</v>
      </c>
      <c r="AF23" s="6">
        <v>31588.4675680863</v>
      </c>
      <c r="AG23" s="6">
        <v>62306.376404144401</v>
      </c>
      <c r="AH23" s="6">
        <v>22.327839324342001</v>
      </c>
      <c r="AI23" s="6">
        <v>23.664357473402202</v>
      </c>
      <c r="AJ23" s="6">
        <v>11017.7056755597</v>
      </c>
      <c r="AK23" s="6">
        <v>52601.428088054701</v>
      </c>
      <c r="AL23" s="6">
        <v>18830.224646091399</v>
      </c>
      <c r="AM23" s="6">
        <v>56534.346831660398</v>
      </c>
      <c r="AN23" s="6">
        <v>19370.3908503409</v>
      </c>
      <c r="AO23" s="6">
        <v>14431.050152138399</v>
      </c>
      <c r="AP23" s="6">
        <v>3946.9613001985999</v>
      </c>
      <c r="AQ23" s="6">
        <v>8705.8119400107207</v>
      </c>
      <c r="AR23" s="6">
        <v>628.02006148099304</v>
      </c>
      <c r="AS23" s="6">
        <v>227.536867696988</v>
      </c>
      <c r="AT23" s="6">
        <v>206774.030595032</v>
      </c>
      <c r="AU23" s="6">
        <v>181956.87567269601</v>
      </c>
      <c r="AV23" s="6">
        <v>151079.46359832599</v>
      </c>
      <c r="AW23" s="6">
        <v>25125.308810692099</v>
      </c>
      <c r="AX23" s="6">
        <v>230360.023890757</v>
      </c>
      <c r="AY23" s="6">
        <v>193592.132565487</v>
      </c>
      <c r="AZ23" s="6">
        <v>224965.383589228</v>
      </c>
      <c r="BC23" s="8"/>
      <c r="BG23" s="9"/>
    </row>
    <row r="24" spans="1:59" x14ac:dyDescent="0.25">
      <c r="A24" s="6" t="s">
        <v>182</v>
      </c>
      <c r="B24" s="6">
        <v>205801.27622754461</v>
      </c>
      <c r="C24" s="6">
        <v>190635.42395650738</v>
      </c>
      <c r="D24" s="6">
        <v>89526.606996807735</v>
      </c>
      <c r="E24" s="6">
        <v>317380.76215185708</v>
      </c>
      <c r="F24" s="6">
        <v>233911.92457289135</v>
      </c>
      <c r="G24" s="6">
        <v>121093.35580221028</v>
      </c>
      <c r="H24" s="6">
        <v>82845.772368966704</v>
      </c>
      <c r="I24" s="6">
        <v>109480.40199536925</v>
      </c>
      <c r="J24" s="6">
        <v>74716.590363298426</v>
      </c>
      <c r="K24" s="6">
        <v>227996.71423225704</v>
      </c>
      <c r="L24" s="6">
        <v>81360.090075216664</v>
      </c>
      <c r="M24" s="6">
        <v>105733.4982834691</v>
      </c>
      <c r="N24" s="6">
        <v>80734.918807475216</v>
      </c>
      <c r="O24" s="6">
        <v>83399.576351443524</v>
      </c>
      <c r="P24" s="6">
        <v>188528.17553507246</v>
      </c>
      <c r="Q24" s="6">
        <v>106287.85936573651</v>
      </c>
      <c r="R24" s="6">
        <v>105621.6979473691</v>
      </c>
      <c r="S24" s="6">
        <v>214614.4615332316</v>
      </c>
      <c r="T24" s="6">
        <v>202254.00790605039</v>
      </c>
      <c r="U24" s="6">
        <v>88529.518550154244</v>
      </c>
      <c r="V24" s="6">
        <v>123291.17277525921</v>
      </c>
      <c r="W24" s="6">
        <v>79551.484369637546</v>
      </c>
      <c r="X24" s="6">
        <v>392678.80665909802</v>
      </c>
      <c r="Y24" s="6">
        <v>139218.25802896306</v>
      </c>
      <c r="Z24" s="6">
        <v>100167.38698533853</v>
      </c>
      <c r="AA24" s="6">
        <v>104062.87297540971</v>
      </c>
      <c r="AB24" s="6">
        <v>83705.861138199354</v>
      </c>
      <c r="AC24" s="6">
        <v>143486.31495724749</v>
      </c>
      <c r="AD24" s="6">
        <v>106056.44042082409</v>
      </c>
      <c r="AE24" s="6">
        <v>122192.76820766198</v>
      </c>
      <c r="AF24" s="6">
        <v>126583.16420871543</v>
      </c>
      <c r="AG24" s="6">
        <v>166714.66260770895</v>
      </c>
      <c r="AH24" s="6">
        <v>778653.36748504802</v>
      </c>
      <c r="AI24" s="6">
        <v>655409.21881275217</v>
      </c>
      <c r="AJ24" s="6">
        <v>130014.74335302196</v>
      </c>
      <c r="AK24" s="6">
        <v>133818.65476315291</v>
      </c>
      <c r="AL24" s="6">
        <v>123723.23544314645</v>
      </c>
      <c r="AM24" s="6">
        <v>100505.32743760386</v>
      </c>
      <c r="AN24" s="6">
        <v>103917.81296668568</v>
      </c>
      <c r="AO24" s="6">
        <v>154476.7051604935</v>
      </c>
      <c r="AP24" s="6">
        <v>137987.67616549085</v>
      </c>
      <c r="AQ24" s="6">
        <v>115821.61013765236</v>
      </c>
      <c r="AR24" s="6">
        <v>235610.49524811839</v>
      </c>
      <c r="AS24" s="6">
        <v>250988.36703992667</v>
      </c>
      <c r="AT24" s="6">
        <v>92337.863085458346</v>
      </c>
      <c r="AU24" s="6">
        <v>207418.08587996603</v>
      </c>
      <c r="AV24" s="6">
        <v>217328.37792734188</v>
      </c>
      <c r="AW24" s="6">
        <v>266238.80874478666</v>
      </c>
      <c r="AX24" s="6">
        <v>85760.051329464361</v>
      </c>
      <c r="AY24" s="6">
        <v>96755.619146686367</v>
      </c>
      <c r="AZ24" s="6">
        <v>83482.999295051122</v>
      </c>
      <c r="BC24" s="8"/>
      <c r="BG24" s="9"/>
    </row>
    <row r="25" spans="1:59" x14ac:dyDescent="0.25">
      <c r="BC25" s="8"/>
      <c r="BG25" s="9"/>
    </row>
    <row r="26" spans="1:59" x14ac:dyDescent="0.25">
      <c r="BC26" s="8"/>
      <c r="BG26" s="9"/>
    </row>
    <row r="27" spans="1:59" x14ac:dyDescent="0.25">
      <c r="BC27" s="8"/>
      <c r="BG27" s="9"/>
    </row>
    <row r="28" spans="1:59" x14ac:dyDescent="0.25">
      <c r="BC28" s="8"/>
      <c r="BG28" s="9"/>
    </row>
    <row r="29" spans="1:59" x14ac:dyDescent="0.25">
      <c r="BC29" s="8"/>
      <c r="BG29" s="9"/>
    </row>
    <row r="30" spans="1:59" x14ac:dyDescent="0.25">
      <c r="BC30" s="8"/>
      <c r="BG30" s="9"/>
    </row>
    <row r="31" spans="1:59" x14ac:dyDescent="0.25">
      <c r="BC31" s="8"/>
      <c r="BG31" s="9"/>
    </row>
    <row r="32" spans="1:59" x14ac:dyDescent="0.25">
      <c r="BC32" s="8"/>
      <c r="BG32" s="9"/>
    </row>
    <row r="33" spans="55:59" x14ac:dyDescent="0.25">
      <c r="BC33" s="8"/>
      <c r="BG33" s="9"/>
    </row>
    <row r="34" spans="55:59" x14ac:dyDescent="0.25">
      <c r="BC34" s="8"/>
      <c r="BG34" s="9"/>
    </row>
    <row r="35" spans="55:59" x14ac:dyDescent="0.25">
      <c r="BC35" s="8"/>
      <c r="BG35" s="9"/>
    </row>
    <row r="36" spans="55:59" x14ac:dyDescent="0.25">
      <c r="BC36" s="8"/>
      <c r="BG36" s="9"/>
    </row>
    <row r="37" spans="55:59" x14ac:dyDescent="0.25">
      <c r="BC37" s="8"/>
      <c r="BG37" s="9"/>
    </row>
    <row r="38" spans="55:59" x14ac:dyDescent="0.25">
      <c r="BC38" s="8"/>
      <c r="BG38" s="9"/>
    </row>
    <row r="39" spans="55:59" x14ac:dyDescent="0.25">
      <c r="BC39" s="8"/>
      <c r="BG39" s="9"/>
    </row>
    <row r="40" spans="55:59" x14ac:dyDescent="0.25">
      <c r="BC40" s="8"/>
      <c r="BG40" s="9"/>
    </row>
    <row r="41" spans="55:59" x14ac:dyDescent="0.25">
      <c r="BC41" s="8"/>
      <c r="BG41" s="9"/>
    </row>
    <row r="42" spans="55:59" x14ac:dyDescent="0.25">
      <c r="BC42" s="8"/>
      <c r="BG42" s="9"/>
    </row>
    <row r="43" spans="55:59" x14ac:dyDescent="0.25">
      <c r="BC43" s="8"/>
      <c r="BG43" s="9"/>
    </row>
    <row r="44" spans="55:59" x14ac:dyDescent="0.25">
      <c r="BC44" s="8"/>
      <c r="BG44" s="9"/>
    </row>
    <row r="45" spans="55:59" x14ac:dyDescent="0.25">
      <c r="BC45" s="8"/>
      <c r="BG45" s="9"/>
    </row>
    <row r="46" spans="55:59" x14ac:dyDescent="0.25">
      <c r="BC46" s="8"/>
      <c r="BG46" s="9"/>
    </row>
    <row r="47" spans="55:59" x14ac:dyDescent="0.25">
      <c r="BC47" s="8"/>
      <c r="BG47" s="9"/>
    </row>
    <row r="48" spans="55:59" x14ac:dyDescent="0.25">
      <c r="BC48" s="8"/>
      <c r="BG48" s="9"/>
    </row>
    <row r="49" spans="55:59" x14ac:dyDescent="0.25">
      <c r="BC49" s="8"/>
      <c r="BG49" s="9"/>
    </row>
    <row r="50" spans="55:59" x14ac:dyDescent="0.25">
      <c r="BC50" s="8"/>
      <c r="BG50" s="9"/>
    </row>
    <row r="51" spans="55:59" x14ac:dyDescent="0.25">
      <c r="BC51" s="8"/>
      <c r="BG51" s="9"/>
    </row>
    <row r="52" spans="55:59" x14ac:dyDescent="0.25">
      <c r="BC52" s="8"/>
      <c r="BG52" s="9"/>
    </row>
    <row r="53" spans="55:59" x14ac:dyDescent="0.25">
      <c r="BC53" s="8"/>
      <c r="BG53" s="9"/>
    </row>
    <row r="54" spans="55:59" x14ac:dyDescent="0.25">
      <c r="BC54" s="8"/>
      <c r="BG54" s="9"/>
    </row>
  </sheetData>
  <sortState xmlns:xlrd2="http://schemas.microsoft.com/office/spreadsheetml/2017/richdata2" columnSort="1" ref="BJ3:DH4">
    <sortCondition ref="BJ3:DH3"/>
  </sortState>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D489F-A746-45CB-A7C9-FF08DE4E7F09}">
  <dimension ref="A1:CD56"/>
  <sheetViews>
    <sheetView zoomScale="68" zoomScaleNormal="68" workbookViewId="0">
      <selection activeCell="N23" sqref="N23"/>
    </sheetView>
  </sheetViews>
  <sheetFormatPr defaultRowHeight="15" x14ac:dyDescent="0.25"/>
  <cols>
    <col min="1" max="16384" width="9.140625" style="6"/>
  </cols>
  <sheetData>
    <row r="1" spans="1:82" ht="15.75" x14ac:dyDescent="0.25">
      <c r="A1" s="5" t="s">
        <v>313</v>
      </c>
    </row>
    <row r="3" spans="1:82" x14ac:dyDescent="0.25">
      <c r="AT3" s="6" t="s">
        <v>183</v>
      </c>
    </row>
    <row r="4" spans="1:82" x14ac:dyDescent="0.25">
      <c r="A4" s="7"/>
      <c r="B4" s="6" t="s">
        <v>184</v>
      </c>
      <c r="C4" s="6" t="s">
        <v>185</v>
      </c>
      <c r="D4" s="6" t="s">
        <v>186</v>
      </c>
      <c r="E4" s="6" t="s">
        <v>187</v>
      </c>
      <c r="F4" s="6" t="s">
        <v>188</v>
      </c>
      <c r="G4" s="6" t="s">
        <v>189</v>
      </c>
      <c r="H4" s="6" t="s">
        <v>190</v>
      </c>
      <c r="I4" s="6" t="s">
        <v>191</v>
      </c>
      <c r="J4" s="6" t="s">
        <v>192</v>
      </c>
      <c r="K4" s="6" t="s">
        <v>193</v>
      </c>
      <c r="L4" s="6" t="s">
        <v>194</v>
      </c>
      <c r="M4" s="6" t="s">
        <v>195</v>
      </c>
      <c r="N4" s="6" t="s">
        <v>196</v>
      </c>
      <c r="O4" s="6" t="s">
        <v>197</v>
      </c>
      <c r="P4" s="6" t="s">
        <v>198</v>
      </c>
      <c r="Q4" s="6" t="s">
        <v>199</v>
      </c>
      <c r="R4" s="6" t="s">
        <v>200</v>
      </c>
      <c r="S4" s="6" t="s">
        <v>24</v>
      </c>
      <c r="T4" s="6" t="s">
        <v>201</v>
      </c>
      <c r="W4" s="6" t="s">
        <v>184</v>
      </c>
      <c r="X4" s="6" t="s">
        <v>202</v>
      </c>
      <c r="Y4" s="6" t="s">
        <v>203</v>
      </c>
      <c r="Z4" s="6" t="s">
        <v>204</v>
      </c>
      <c r="AA4" s="6" t="s">
        <v>205</v>
      </c>
      <c r="AB4" s="6" t="s">
        <v>206</v>
      </c>
      <c r="AC4" s="6" t="s">
        <v>207</v>
      </c>
      <c r="AD4" s="6" t="s">
        <v>208</v>
      </c>
      <c r="AE4" s="6" t="s">
        <v>209</v>
      </c>
      <c r="AF4" s="6" t="s">
        <v>210</v>
      </c>
      <c r="AG4" s="6" t="s">
        <v>211</v>
      </c>
      <c r="AH4" s="6" t="s">
        <v>212</v>
      </c>
      <c r="AI4" s="6" t="s">
        <v>213</v>
      </c>
      <c r="AJ4" s="6" t="s">
        <v>214</v>
      </c>
      <c r="AK4" s="6" t="s">
        <v>215</v>
      </c>
      <c r="AL4" s="6" t="s">
        <v>216</v>
      </c>
      <c r="AM4" s="6" t="s">
        <v>217</v>
      </c>
      <c r="AN4" s="6" t="s">
        <v>218</v>
      </c>
      <c r="AO4" s="6" t="s">
        <v>219</v>
      </c>
      <c r="AP4" s="6" t="s">
        <v>220</v>
      </c>
      <c r="AQ4" s="6" t="s">
        <v>221</v>
      </c>
      <c r="AR4" s="6" t="s">
        <v>222</v>
      </c>
      <c r="AS4" s="6" t="s">
        <v>223</v>
      </c>
      <c r="AT4" s="6" t="s">
        <v>224</v>
      </c>
      <c r="AU4" s="6" t="s">
        <v>225</v>
      </c>
      <c r="AV4" s="6" t="s">
        <v>226</v>
      </c>
      <c r="AW4" s="6" t="s">
        <v>24</v>
      </c>
      <c r="AX4" s="6" t="s">
        <v>201</v>
      </c>
      <c r="BA4" s="6" t="s">
        <v>184</v>
      </c>
      <c r="BB4" s="6" t="s">
        <v>227</v>
      </c>
      <c r="BC4" s="6" t="s">
        <v>228</v>
      </c>
      <c r="BD4" s="6" t="s">
        <v>229</v>
      </c>
      <c r="BE4" s="6" t="s">
        <v>230</v>
      </c>
      <c r="BF4" s="6" t="s">
        <v>231</v>
      </c>
      <c r="BG4" s="6" t="s">
        <v>232</v>
      </c>
      <c r="BH4" s="6" t="s">
        <v>233</v>
      </c>
      <c r="BI4" s="6" t="s">
        <v>234</v>
      </c>
      <c r="BJ4" s="6" t="s">
        <v>235</v>
      </c>
      <c r="BK4" s="6" t="s">
        <v>236</v>
      </c>
      <c r="BL4" s="6" t="s">
        <v>237</v>
      </c>
      <c r="BM4" s="6" t="s">
        <v>238</v>
      </c>
      <c r="BN4" s="6" t="s">
        <v>239</v>
      </c>
      <c r="BO4" s="6" t="s">
        <v>240</v>
      </c>
      <c r="BP4" s="6" t="s">
        <v>241</v>
      </c>
      <c r="BQ4" s="6" t="s">
        <v>242</v>
      </c>
      <c r="BR4" s="6" t="s">
        <v>243</v>
      </c>
      <c r="BS4" s="6" t="s">
        <v>244</v>
      </c>
      <c r="BT4" s="6" t="s">
        <v>245</v>
      </c>
      <c r="BU4" s="6" t="s">
        <v>246</v>
      </c>
      <c r="BV4" s="6" t="s">
        <v>247</v>
      </c>
      <c r="BW4" s="6" t="s">
        <v>248</v>
      </c>
      <c r="BX4" s="6" t="s">
        <v>249</v>
      </c>
      <c r="BY4" s="6" t="s">
        <v>250</v>
      </c>
      <c r="BZ4" s="6" t="s">
        <v>251</v>
      </c>
      <c r="CA4" s="6" t="s">
        <v>252</v>
      </c>
      <c r="CB4" s="6" t="s">
        <v>24</v>
      </c>
      <c r="CC4" s="6" t="s">
        <v>201</v>
      </c>
    </row>
    <row r="5" spans="1:82" ht="16.350000000000001" customHeight="1" x14ac:dyDescent="0.25">
      <c r="A5" s="7"/>
      <c r="B5" s="6">
        <v>51</v>
      </c>
      <c r="C5" s="10" t="s">
        <v>253</v>
      </c>
      <c r="D5" s="6">
        <v>0</v>
      </c>
      <c r="E5" s="6">
        <v>0</v>
      </c>
      <c r="F5" s="6">
        <v>9.5494000000000003</v>
      </c>
      <c r="G5" s="6">
        <v>9.3054000000000006</v>
      </c>
      <c r="H5" s="6">
        <v>29.182700000000001</v>
      </c>
      <c r="I5" s="6">
        <v>37.233499999999999</v>
      </c>
      <c r="J5" s="6">
        <v>59.042400000000001</v>
      </c>
      <c r="K5" s="6">
        <v>85.839200000000005</v>
      </c>
      <c r="L5" s="6">
        <v>111.06876742012179</v>
      </c>
      <c r="M5" s="6">
        <v>168.8716</v>
      </c>
      <c r="N5" s="6">
        <v>166.93020000000001</v>
      </c>
      <c r="O5" s="6">
        <v>264.16230000000002</v>
      </c>
      <c r="P5" s="6">
        <v>204.661</v>
      </c>
      <c r="Q5" s="6">
        <v>397.33960000000002</v>
      </c>
      <c r="R5" s="6">
        <v>894.48540000000003</v>
      </c>
      <c r="S5" s="6">
        <f t="shared" ref="S5:S36" si="0">SUM(D5:R5)</f>
        <v>2437.6714674201221</v>
      </c>
      <c r="T5" s="6">
        <f>+S5/$S$56*100</f>
        <v>55.496067901221139</v>
      </c>
      <c r="W5" s="6">
        <v>51</v>
      </c>
      <c r="X5" s="10" t="s">
        <v>254</v>
      </c>
      <c r="Y5" s="6">
        <v>6.0015000000000001</v>
      </c>
      <c r="Z5" s="6">
        <v>15.9236</v>
      </c>
      <c r="AA5" s="6">
        <v>16.944400000000002</v>
      </c>
      <c r="AB5" s="6">
        <v>13.6751</v>
      </c>
      <c r="AC5" s="6">
        <v>4.6336000000000004</v>
      </c>
      <c r="AD5" s="6">
        <v>16.480799999999999</v>
      </c>
      <c r="AE5" s="6">
        <v>31.715699999999998</v>
      </c>
      <c r="AF5" s="6">
        <v>38.793399999999998</v>
      </c>
      <c r="AG5" s="6">
        <v>15.6539</v>
      </c>
      <c r="AH5" s="6">
        <v>34.131599999999999</v>
      </c>
      <c r="AI5" s="6">
        <v>44.697600000000001</v>
      </c>
      <c r="AJ5" s="6">
        <v>39.822600000000001</v>
      </c>
      <c r="AK5" s="6">
        <v>14.7057</v>
      </c>
      <c r="AL5" s="6">
        <v>14.7287</v>
      </c>
      <c r="AM5" s="6">
        <v>68.349800000000002</v>
      </c>
      <c r="AN5" s="6">
        <v>87.106700000000004</v>
      </c>
      <c r="AO5" s="6">
        <v>57.622900000000001</v>
      </c>
      <c r="AP5" s="6">
        <v>99.734200000000001</v>
      </c>
      <c r="AQ5" s="6">
        <v>80.407200000000003</v>
      </c>
      <c r="AR5" s="6">
        <v>143.26589999999999</v>
      </c>
      <c r="AS5" s="6">
        <v>82.555000000000007</v>
      </c>
      <c r="AT5" s="6">
        <v>99.565600000000003</v>
      </c>
      <c r="AU5" s="6">
        <v>150.6542</v>
      </c>
      <c r="AV5" s="6">
        <v>17.154599999999999</v>
      </c>
      <c r="AW5" s="6">
        <f t="shared" ref="AW5:AW36" si="1">SUM(AH5:AV5)</f>
        <v>1034.5023000000001</v>
      </c>
      <c r="AX5" s="6">
        <f>+AW5/$AW$56*100</f>
        <v>44.477591534099446</v>
      </c>
      <c r="BA5" s="6">
        <v>51</v>
      </c>
      <c r="BB5" s="10" t="s">
        <v>254</v>
      </c>
      <c r="BC5" s="6">
        <v>5.1448</v>
      </c>
      <c r="BD5" s="6">
        <v>0</v>
      </c>
      <c r="BE5" s="6">
        <v>0</v>
      </c>
      <c r="BF5" s="6">
        <v>0</v>
      </c>
      <c r="BG5" s="6">
        <v>0</v>
      </c>
      <c r="BH5" s="6">
        <v>15.1305</v>
      </c>
      <c r="BI5" s="6">
        <v>8.0845000000000002</v>
      </c>
      <c r="BJ5" s="6">
        <v>19.551200000000001</v>
      </c>
      <c r="BK5" s="6">
        <v>20.306799999999999</v>
      </c>
      <c r="BL5" s="6">
        <v>12.2654</v>
      </c>
      <c r="BM5" s="6">
        <v>60.100700000000003</v>
      </c>
      <c r="BN5" s="6">
        <v>43.3581</v>
      </c>
      <c r="BO5" s="6">
        <v>58.401899999999998</v>
      </c>
      <c r="BP5" s="6">
        <v>81.983199999999997</v>
      </c>
      <c r="BQ5" s="6">
        <v>76.532700000000006</v>
      </c>
      <c r="BR5" s="6">
        <v>82.951700000000002</v>
      </c>
      <c r="BS5" s="6">
        <v>83.023499999999999</v>
      </c>
      <c r="BT5" s="6">
        <v>133.90299999999999</v>
      </c>
      <c r="BU5" s="6">
        <v>140.8998</v>
      </c>
      <c r="BV5" s="6">
        <v>256.32870000000003</v>
      </c>
      <c r="BW5" s="6">
        <v>0</v>
      </c>
      <c r="BX5" s="6">
        <v>249.19499999999999</v>
      </c>
      <c r="BY5" s="6">
        <v>399.75909999999999</v>
      </c>
      <c r="BZ5" s="6">
        <v>205.99930000000001</v>
      </c>
      <c r="CA5" s="6">
        <v>1222.8425</v>
      </c>
      <c r="CB5" s="6">
        <f t="shared" ref="CB5:CB36" si="2">SUM(BM5:CA5)</f>
        <v>3095.2791999999999</v>
      </c>
      <c r="CC5" s="6">
        <f>+CB5/$CB$56*100</f>
        <v>45.607541908187393</v>
      </c>
    </row>
    <row r="6" spans="1:82" ht="16.350000000000001" customHeight="1" x14ac:dyDescent="0.25">
      <c r="A6" s="7"/>
      <c r="B6" s="6">
        <v>50</v>
      </c>
      <c r="C6" s="10" t="s">
        <v>255</v>
      </c>
      <c r="D6" s="6">
        <v>3.6145</v>
      </c>
      <c r="E6" s="6">
        <v>0</v>
      </c>
      <c r="F6" s="6">
        <v>0</v>
      </c>
      <c r="G6" s="6">
        <v>2.8658999999999999</v>
      </c>
      <c r="H6" s="6">
        <v>20.792200000000001</v>
      </c>
      <c r="I6" s="6">
        <v>19.3962</v>
      </c>
      <c r="J6" s="6">
        <v>19.259</v>
      </c>
      <c r="K6" s="6">
        <v>30.357099999999999</v>
      </c>
      <c r="L6" s="6">
        <v>34.204484923295674</v>
      </c>
      <c r="M6" s="6">
        <v>78.179599999999994</v>
      </c>
      <c r="N6" s="6">
        <v>95.457899999999995</v>
      </c>
      <c r="O6" s="6">
        <v>105.6613</v>
      </c>
      <c r="P6" s="6">
        <v>156.82040000000001</v>
      </c>
      <c r="Q6" s="6">
        <v>245.58879999999999</v>
      </c>
      <c r="R6" s="6">
        <v>353.04689999999999</v>
      </c>
      <c r="S6" s="6">
        <f t="shared" si="0"/>
        <v>1165.2442849232957</v>
      </c>
      <c r="T6" s="6">
        <f>+S6/$S$56*100</f>
        <v>26.527970164105835</v>
      </c>
      <c r="W6" s="6">
        <v>50</v>
      </c>
      <c r="X6" s="10" t="s">
        <v>255</v>
      </c>
      <c r="Y6" s="6">
        <v>4.9206000000000003</v>
      </c>
      <c r="Z6" s="6">
        <v>2.3437000000000001</v>
      </c>
      <c r="AA6" s="6">
        <v>4.2747000000000002</v>
      </c>
      <c r="AB6" s="6">
        <v>0</v>
      </c>
      <c r="AC6" s="6">
        <v>0</v>
      </c>
      <c r="AD6" s="6">
        <v>13.2554</v>
      </c>
      <c r="AE6" s="6">
        <v>0</v>
      </c>
      <c r="AF6" s="6">
        <v>1.7248000000000001</v>
      </c>
      <c r="AG6" s="6">
        <v>21.6983</v>
      </c>
      <c r="AH6" s="6">
        <v>1.5112000000000001</v>
      </c>
      <c r="AI6" s="6">
        <v>4.3033000000000001</v>
      </c>
      <c r="AJ6" s="6">
        <v>10.458299999999999</v>
      </c>
      <c r="AK6" s="6">
        <v>13.229200000000001</v>
      </c>
      <c r="AL6" s="6">
        <v>3.3397999999999999</v>
      </c>
      <c r="AM6" s="6">
        <v>37.232799999999997</v>
      </c>
      <c r="AN6" s="6">
        <v>24.639500000000002</v>
      </c>
      <c r="AO6" s="6">
        <v>11.606199999999999</v>
      </c>
      <c r="AP6" s="6">
        <v>14.760199999999999</v>
      </c>
      <c r="AQ6" s="6">
        <v>35.604599999999998</v>
      </c>
      <c r="AR6" s="6">
        <v>40.965299999999999</v>
      </c>
      <c r="AS6" s="6">
        <v>107.23399999999999</v>
      </c>
      <c r="AT6" s="6">
        <v>45.163800000000002</v>
      </c>
      <c r="AU6" s="6">
        <v>70.536299999999997</v>
      </c>
      <c r="AV6" s="6">
        <v>19.9786</v>
      </c>
      <c r="AW6" s="6">
        <f t="shared" si="1"/>
        <v>440.56309999999996</v>
      </c>
      <c r="AX6" s="6">
        <f>+AW6/$AW$56*100</f>
        <v>18.9416549453748</v>
      </c>
      <c r="BA6" s="6">
        <v>50</v>
      </c>
      <c r="BB6" s="10" t="s">
        <v>255</v>
      </c>
      <c r="BC6" s="6">
        <v>0</v>
      </c>
      <c r="BD6" s="6">
        <v>0</v>
      </c>
      <c r="BE6" s="6">
        <v>6.9405999999999999</v>
      </c>
      <c r="BF6" s="6">
        <v>0</v>
      </c>
      <c r="BG6" s="6">
        <v>15.256399999999999</v>
      </c>
      <c r="BH6" s="6">
        <v>7.9175000000000004</v>
      </c>
      <c r="BI6" s="6">
        <v>13.3241</v>
      </c>
      <c r="BJ6" s="6">
        <v>5.3528000000000002</v>
      </c>
      <c r="BK6" s="6">
        <v>3.7128999999999999</v>
      </c>
      <c r="BL6" s="6">
        <v>13.132400000000001</v>
      </c>
      <c r="BM6" s="6">
        <v>3.2077</v>
      </c>
      <c r="BN6" s="6">
        <v>9.2192000000000007</v>
      </c>
      <c r="BO6" s="6">
        <v>11.042899999999999</v>
      </c>
      <c r="BP6" s="6">
        <v>35.283700000000003</v>
      </c>
      <c r="BQ6" s="6">
        <v>42.220500000000001</v>
      </c>
      <c r="BR6" s="6">
        <v>19.197199999999999</v>
      </c>
      <c r="BS6" s="6">
        <v>37.158499999999997</v>
      </c>
      <c r="BT6" s="6">
        <v>49.399900000000002</v>
      </c>
      <c r="BU6" s="6">
        <v>61.587600000000002</v>
      </c>
      <c r="BV6" s="6">
        <v>105.96639999999999</v>
      </c>
      <c r="BW6" s="6">
        <v>438.66</v>
      </c>
      <c r="BX6" s="6">
        <v>124.1906</v>
      </c>
      <c r="BY6" s="6">
        <v>169.5557</v>
      </c>
      <c r="BZ6" s="6">
        <v>53.856099999999998</v>
      </c>
      <c r="CA6" s="6">
        <v>488.67360000000002</v>
      </c>
      <c r="CB6" s="6">
        <f t="shared" si="2"/>
        <v>1649.2196000000001</v>
      </c>
      <c r="CC6" s="6">
        <f>+CB6/$CB$56*100</f>
        <v>24.300506404334723</v>
      </c>
    </row>
    <row r="7" spans="1:82" ht="16.350000000000001" customHeight="1" x14ac:dyDescent="0.25">
      <c r="A7" s="7"/>
      <c r="B7" s="6">
        <v>18</v>
      </c>
      <c r="C7" s="10" t="s">
        <v>256</v>
      </c>
      <c r="D7" s="6">
        <v>0</v>
      </c>
      <c r="E7" s="6">
        <v>0</v>
      </c>
      <c r="F7" s="6">
        <v>0</v>
      </c>
      <c r="G7" s="6">
        <v>0</v>
      </c>
      <c r="H7" s="6">
        <v>0</v>
      </c>
      <c r="I7" s="6">
        <v>5.6002000000000001</v>
      </c>
      <c r="J7" s="6">
        <v>7.2828999999999997</v>
      </c>
      <c r="K7" s="6">
        <v>3.7722000000000002</v>
      </c>
      <c r="L7" s="6">
        <v>8.78553448938586</v>
      </c>
      <c r="M7" s="6">
        <v>16.729199999999999</v>
      </c>
      <c r="N7" s="6">
        <v>13.535399999999999</v>
      </c>
      <c r="O7" s="6">
        <v>31.339700000000001</v>
      </c>
      <c r="P7" s="6">
        <v>1.6066</v>
      </c>
      <c r="Q7" s="6">
        <v>13.565200000000001</v>
      </c>
      <c r="R7" s="6">
        <v>71.963800000000006</v>
      </c>
      <c r="S7" s="6">
        <f t="shared" si="0"/>
        <v>174.18073448938586</v>
      </c>
      <c r="T7" s="6">
        <f>+S7/$S$56*100</f>
        <v>3.9654014076547317</v>
      </c>
      <c r="W7" s="6">
        <v>31</v>
      </c>
      <c r="X7" s="10" t="s">
        <v>257</v>
      </c>
      <c r="Y7" s="6">
        <v>0</v>
      </c>
      <c r="Z7" s="6">
        <v>0</v>
      </c>
      <c r="AA7" s="6">
        <v>0</v>
      </c>
      <c r="AB7" s="6">
        <v>0</v>
      </c>
      <c r="AC7" s="6">
        <v>18.716200000000001</v>
      </c>
      <c r="AD7" s="6">
        <v>0</v>
      </c>
      <c r="AE7" s="6">
        <v>0</v>
      </c>
      <c r="AF7" s="6">
        <v>0</v>
      </c>
      <c r="AG7" s="6">
        <v>0</v>
      </c>
      <c r="AH7" s="6">
        <v>0</v>
      </c>
      <c r="AI7" s="6">
        <v>0</v>
      </c>
      <c r="AJ7" s="6">
        <v>0</v>
      </c>
      <c r="AK7" s="6">
        <v>39.492100000000001</v>
      </c>
      <c r="AL7" s="6">
        <v>77.163600000000002</v>
      </c>
      <c r="AM7" s="6">
        <v>0</v>
      </c>
      <c r="AN7" s="6">
        <v>0</v>
      </c>
      <c r="AO7" s="6">
        <v>48.465200000000003</v>
      </c>
      <c r="AP7" s="6">
        <v>0</v>
      </c>
      <c r="AQ7" s="6">
        <v>22.837199999999999</v>
      </c>
      <c r="AR7" s="6">
        <v>0</v>
      </c>
      <c r="AS7" s="6">
        <v>0</v>
      </c>
      <c r="AT7" s="6">
        <v>23.388500000000001</v>
      </c>
      <c r="AU7" s="6">
        <v>5.9455</v>
      </c>
      <c r="AV7" s="6">
        <v>0</v>
      </c>
      <c r="AW7" s="6">
        <f t="shared" si="1"/>
        <v>217.2921</v>
      </c>
      <c r="AX7" s="6">
        <f>+AW7/$AW$56*100</f>
        <v>9.3422984824554671</v>
      </c>
      <c r="BA7" s="6">
        <v>18</v>
      </c>
      <c r="BB7" s="10" t="s">
        <v>256</v>
      </c>
      <c r="BC7" s="6">
        <v>0</v>
      </c>
      <c r="BD7" s="6">
        <v>5.6855000000000002</v>
      </c>
      <c r="BE7" s="6">
        <v>0</v>
      </c>
      <c r="BF7" s="6">
        <v>2.6406000000000001</v>
      </c>
      <c r="BG7" s="6">
        <v>0</v>
      </c>
      <c r="BH7" s="6">
        <v>0</v>
      </c>
      <c r="BI7" s="6">
        <v>0</v>
      </c>
      <c r="BJ7" s="6">
        <v>0</v>
      </c>
      <c r="BK7" s="6">
        <v>0</v>
      </c>
      <c r="BL7" s="6">
        <v>0</v>
      </c>
      <c r="BM7" s="6">
        <v>0</v>
      </c>
      <c r="BN7" s="6">
        <v>0</v>
      </c>
      <c r="BO7" s="6">
        <v>7.3631000000000002</v>
      </c>
      <c r="BP7" s="6">
        <v>2.9735999999999998</v>
      </c>
      <c r="BQ7" s="6">
        <v>1.6471</v>
      </c>
      <c r="BR7" s="6">
        <v>13.9495</v>
      </c>
      <c r="BS7" s="6">
        <v>5.3642000000000003</v>
      </c>
      <c r="BT7" s="6">
        <v>15.3651</v>
      </c>
      <c r="BU7" s="6">
        <v>28.65</v>
      </c>
      <c r="BV7" s="6">
        <v>18.589400000000001</v>
      </c>
      <c r="BW7" s="6">
        <v>3.7088000000000001</v>
      </c>
      <c r="BX7" s="6">
        <v>20.3992</v>
      </c>
      <c r="BY7" s="6">
        <v>29.1447</v>
      </c>
      <c r="BZ7" s="6">
        <v>1283.2619999999999</v>
      </c>
      <c r="CA7" s="6">
        <v>20.3581</v>
      </c>
      <c r="CB7" s="6">
        <f t="shared" si="2"/>
        <v>1450.7747999999999</v>
      </c>
      <c r="CC7" s="6">
        <f>+CB7/$CB$56*100</f>
        <v>21.376511847571678</v>
      </c>
    </row>
    <row r="8" spans="1:82" x14ac:dyDescent="0.25">
      <c r="A8" s="7"/>
      <c r="B8" s="6">
        <v>26</v>
      </c>
      <c r="C8" s="6" t="s">
        <v>74</v>
      </c>
      <c r="D8" s="6">
        <v>0</v>
      </c>
      <c r="E8" s="6">
        <v>0</v>
      </c>
      <c r="F8" s="6">
        <v>0</v>
      </c>
      <c r="G8" s="6">
        <v>0</v>
      </c>
      <c r="H8" s="6">
        <v>4.5285000000000002</v>
      </c>
      <c r="I8" s="6">
        <v>0</v>
      </c>
      <c r="J8" s="6">
        <v>2.6303000000000001</v>
      </c>
      <c r="K8" s="6">
        <v>0</v>
      </c>
      <c r="L8" s="6">
        <v>0</v>
      </c>
      <c r="M8" s="6">
        <v>0</v>
      </c>
      <c r="N8" s="6">
        <v>36.823900000000002</v>
      </c>
      <c r="O8" s="6">
        <v>0</v>
      </c>
      <c r="P8" s="6">
        <v>0</v>
      </c>
      <c r="Q8" s="6">
        <v>19.105499999999999</v>
      </c>
      <c r="R8" s="6">
        <v>11.2347</v>
      </c>
      <c r="S8" s="6">
        <f t="shared" si="0"/>
        <v>74.322900000000004</v>
      </c>
      <c r="U8" s="6">
        <f>SUM(T5:T7)</f>
        <v>85.989439472981715</v>
      </c>
      <c r="W8" s="6">
        <v>20</v>
      </c>
      <c r="X8" s="6" t="s">
        <v>94</v>
      </c>
      <c r="Y8" s="6">
        <v>0</v>
      </c>
      <c r="Z8" s="6">
        <v>0</v>
      </c>
      <c r="AA8" s="6">
        <v>0</v>
      </c>
      <c r="AB8" s="6">
        <v>0</v>
      </c>
      <c r="AC8" s="6">
        <v>0</v>
      </c>
      <c r="AD8" s="6">
        <v>0</v>
      </c>
      <c r="AE8" s="6">
        <v>0</v>
      </c>
      <c r="AF8" s="6">
        <v>0</v>
      </c>
      <c r="AG8" s="6">
        <v>0</v>
      </c>
      <c r="AH8" s="6">
        <v>0</v>
      </c>
      <c r="AI8" s="6">
        <v>0</v>
      </c>
      <c r="AJ8" s="6">
        <v>0</v>
      </c>
      <c r="AK8" s="6">
        <v>0</v>
      </c>
      <c r="AL8" s="6">
        <v>0</v>
      </c>
      <c r="AM8" s="6">
        <v>0</v>
      </c>
      <c r="AN8" s="6">
        <v>0.84219999999999995</v>
      </c>
      <c r="AO8" s="6">
        <v>0</v>
      </c>
      <c r="AP8" s="6">
        <v>0</v>
      </c>
      <c r="AQ8" s="6">
        <v>0</v>
      </c>
      <c r="AR8" s="6">
        <v>0</v>
      </c>
      <c r="AS8" s="6">
        <v>0</v>
      </c>
      <c r="AT8" s="6">
        <v>0</v>
      </c>
      <c r="AU8" s="6">
        <v>0</v>
      </c>
      <c r="AV8" s="6">
        <v>54.9863</v>
      </c>
      <c r="AW8" s="6">
        <f t="shared" si="1"/>
        <v>55.828499999999998</v>
      </c>
      <c r="AY8" s="6">
        <f>SUM(AX5:AX7)</f>
        <v>72.761544961929715</v>
      </c>
      <c r="BA8" s="6">
        <v>26</v>
      </c>
      <c r="BB8" s="6" t="s">
        <v>74</v>
      </c>
      <c r="BC8" s="6">
        <v>0</v>
      </c>
      <c r="BD8" s="6">
        <v>0</v>
      </c>
      <c r="BE8" s="6">
        <v>0</v>
      </c>
      <c r="BF8" s="6">
        <v>0</v>
      </c>
      <c r="BG8" s="6">
        <v>0</v>
      </c>
      <c r="BH8" s="6">
        <v>0</v>
      </c>
      <c r="BI8" s="6">
        <v>0</v>
      </c>
      <c r="BJ8" s="6">
        <v>0</v>
      </c>
      <c r="BK8" s="6">
        <v>0</v>
      </c>
      <c r="BL8" s="6">
        <v>0</v>
      </c>
      <c r="BM8" s="6">
        <v>0</v>
      </c>
      <c r="BN8" s="6">
        <v>19.741299999999999</v>
      </c>
      <c r="BO8" s="6">
        <v>0</v>
      </c>
      <c r="BP8" s="6">
        <v>0</v>
      </c>
      <c r="BQ8" s="6">
        <v>0</v>
      </c>
      <c r="BR8" s="6">
        <v>30.985600000000002</v>
      </c>
      <c r="BS8" s="6">
        <v>11.602399999999999</v>
      </c>
      <c r="BT8" s="6">
        <v>0</v>
      </c>
      <c r="BU8" s="6">
        <v>0</v>
      </c>
      <c r="BV8" s="6">
        <v>0</v>
      </c>
      <c r="BW8" s="6">
        <v>0</v>
      </c>
      <c r="BX8" s="6">
        <v>0</v>
      </c>
      <c r="BY8" s="6">
        <v>0</v>
      </c>
      <c r="BZ8" s="6">
        <v>11.0473</v>
      </c>
      <c r="CA8" s="6">
        <v>4.2004999999999999</v>
      </c>
      <c r="CB8" s="6">
        <f t="shared" si="2"/>
        <v>77.577100000000002</v>
      </c>
      <c r="CD8" s="6">
        <f>SUM(CC5:CC7)</f>
        <v>91.28456016009379</v>
      </c>
    </row>
    <row r="9" spans="1:82" x14ac:dyDescent="0.25">
      <c r="A9" s="7"/>
      <c r="B9" s="6">
        <v>30</v>
      </c>
      <c r="C9" s="6" t="s">
        <v>74</v>
      </c>
      <c r="D9" s="6">
        <v>0</v>
      </c>
      <c r="E9" s="6">
        <v>0</v>
      </c>
      <c r="F9" s="6">
        <v>0</v>
      </c>
      <c r="G9" s="6">
        <v>0</v>
      </c>
      <c r="H9" s="6">
        <v>0</v>
      </c>
      <c r="I9" s="6">
        <v>0</v>
      </c>
      <c r="J9" s="6">
        <v>0</v>
      </c>
      <c r="K9" s="6">
        <v>0</v>
      </c>
      <c r="L9" s="6">
        <v>0</v>
      </c>
      <c r="M9" s="6">
        <v>0</v>
      </c>
      <c r="N9" s="6">
        <v>0</v>
      </c>
      <c r="O9" s="6">
        <v>0</v>
      </c>
      <c r="P9" s="6">
        <v>64.136700000000005</v>
      </c>
      <c r="Q9" s="6">
        <v>0</v>
      </c>
      <c r="R9" s="6">
        <v>0</v>
      </c>
      <c r="S9" s="6">
        <f t="shared" si="0"/>
        <v>64.136700000000005</v>
      </c>
      <c r="W9" s="6">
        <v>18</v>
      </c>
      <c r="X9" s="6" t="s">
        <v>99</v>
      </c>
      <c r="Y9" s="6">
        <v>0</v>
      </c>
      <c r="Z9" s="6">
        <v>3.4287000000000001</v>
      </c>
      <c r="AA9" s="6">
        <v>0</v>
      </c>
      <c r="AB9" s="6">
        <v>6.6798000000000002</v>
      </c>
      <c r="AC9" s="6">
        <v>3.6254</v>
      </c>
      <c r="AD9" s="6">
        <v>1.4851000000000001</v>
      </c>
      <c r="AE9" s="6">
        <v>3.5746000000000002</v>
      </c>
      <c r="AF9" s="6">
        <v>2.1678000000000002</v>
      </c>
      <c r="AG9" s="6">
        <v>0</v>
      </c>
      <c r="AH9" s="6">
        <v>0</v>
      </c>
      <c r="AI9" s="6">
        <v>3.6924999999999999</v>
      </c>
      <c r="AJ9" s="6">
        <v>10.715299999999999</v>
      </c>
      <c r="AK9" s="6">
        <v>2.8536000000000001</v>
      </c>
      <c r="AL9" s="6">
        <v>0</v>
      </c>
      <c r="AM9" s="6">
        <v>3.3024</v>
      </c>
      <c r="AN9" s="6">
        <v>0</v>
      </c>
      <c r="AO9" s="6">
        <v>6.1795999999999998</v>
      </c>
      <c r="AP9" s="6">
        <v>3.0756999999999999</v>
      </c>
      <c r="AQ9" s="6">
        <v>0</v>
      </c>
      <c r="AR9" s="6">
        <v>0</v>
      </c>
      <c r="AS9" s="6">
        <v>6.9827000000000004</v>
      </c>
      <c r="AT9" s="6">
        <v>1.4177999999999999</v>
      </c>
      <c r="AU9" s="6">
        <v>7.1859999999999999</v>
      </c>
      <c r="AV9" s="6">
        <v>0</v>
      </c>
      <c r="AW9" s="6">
        <f t="shared" si="1"/>
        <v>45.4056</v>
      </c>
      <c r="BA9" s="6">
        <v>29</v>
      </c>
      <c r="BB9" s="6" t="s">
        <v>74</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63.4223</v>
      </c>
      <c r="BY9" s="6">
        <v>0</v>
      </c>
      <c r="BZ9" s="6">
        <v>6.4455</v>
      </c>
      <c r="CA9" s="6">
        <v>0</v>
      </c>
      <c r="CB9" s="6">
        <f t="shared" si="2"/>
        <v>69.867800000000003</v>
      </c>
    </row>
    <row r="10" spans="1:82" x14ac:dyDescent="0.25">
      <c r="A10" s="7"/>
      <c r="B10" s="6">
        <v>29</v>
      </c>
      <c r="C10" s="6" t="s">
        <v>74</v>
      </c>
      <c r="D10" s="6">
        <v>0</v>
      </c>
      <c r="E10" s="6">
        <v>0</v>
      </c>
      <c r="F10" s="6">
        <v>0</v>
      </c>
      <c r="G10" s="6">
        <v>0</v>
      </c>
      <c r="H10" s="6">
        <v>0</v>
      </c>
      <c r="I10" s="6">
        <v>0</v>
      </c>
      <c r="J10" s="6">
        <v>0</v>
      </c>
      <c r="K10" s="6">
        <v>0</v>
      </c>
      <c r="L10" s="6">
        <v>0</v>
      </c>
      <c r="M10" s="6">
        <v>0</v>
      </c>
      <c r="N10" s="6">
        <v>0</v>
      </c>
      <c r="O10" s="6">
        <v>2.867</v>
      </c>
      <c r="P10" s="6">
        <v>0</v>
      </c>
      <c r="Q10" s="6">
        <v>57.539499999999997</v>
      </c>
      <c r="R10" s="6">
        <v>0</v>
      </c>
      <c r="S10" s="6">
        <f t="shared" si="0"/>
        <v>60.406499999999994</v>
      </c>
      <c r="W10" s="6">
        <v>25</v>
      </c>
      <c r="X10" s="6" t="s">
        <v>74</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43.162300000000002</v>
      </c>
      <c r="AU10" s="6">
        <v>0</v>
      </c>
      <c r="AV10" s="6">
        <v>2.1002000000000001</v>
      </c>
      <c r="AW10" s="6">
        <f t="shared" si="1"/>
        <v>45.262500000000003</v>
      </c>
      <c r="BA10" s="6">
        <v>47</v>
      </c>
      <c r="BB10" s="6" t="s">
        <v>32</v>
      </c>
      <c r="BC10" s="6">
        <v>0</v>
      </c>
      <c r="BD10" s="6">
        <v>0</v>
      </c>
      <c r="BE10" s="6">
        <v>0</v>
      </c>
      <c r="BF10" s="6">
        <v>0</v>
      </c>
      <c r="BG10" s="6">
        <v>0</v>
      </c>
      <c r="BH10" s="6">
        <v>0</v>
      </c>
      <c r="BI10" s="6">
        <v>0</v>
      </c>
      <c r="BJ10" s="6">
        <v>0</v>
      </c>
      <c r="BK10" s="6">
        <v>0</v>
      </c>
      <c r="BL10" s="6">
        <v>0</v>
      </c>
      <c r="BM10" s="6">
        <v>0</v>
      </c>
      <c r="BN10" s="6">
        <v>0</v>
      </c>
      <c r="BO10" s="6">
        <v>0</v>
      </c>
      <c r="BP10" s="6">
        <v>0</v>
      </c>
      <c r="BQ10" s="6">
        <v>0</v>
      </c>
      <c r="BR10" s="6">
        <v>1.5266999999999999</v>
      </c>
      <c r="BS10" s="6">
        <v>1.9501999999999999</v>
      </c>
      <c r="BT10" s="6">
        <v>0</v>
      </c>
      <c r="BU10" s="6">
        <v>0</v>
      </c>
      <c r="BV10" s="6">
        <v>0</v>
      </c>
      <c r="BW10" s="6">
        <v>0</v>
      </c>
      <c r="BX10" s="6">
        <v>0</v>
      </c>
      <c r="BY10" s="6">
        <v>45.398400000000002</v>
      </c>
      <c r="BZ10" s="6">
        <v>0</v>
      </c>
      <c r="CA10" s="6">
        <v>0</v>
      </c>
      <c r="CB10" s="6">
        <f t="shared" si="2"/>
        <v>48.875300000000003</v>
      </c>
    </row>
    <row r="11" spans="1:82" x14ac:dyDescent="0.25">
      <c r="A11" s="7"/>
      <c r="B11" s="6">
        <v>41</v>
      </c>
      <c r="C11" s="6" t="s">
        <v>47</v>
      </c>
      <c r="D11" s="6">
        <v>0</v>
      </c>
      <c r="E11" s="6">
        <v>0</v>
      </c>
      <c r="F11" s="6">
        <v>0</v>
      </c>
      <c r="G11" s="6">
        <v>0</v>
      </c>
      <c r="H11" s="6">
        <v>0</v>
      </c>
      <c r="I11" s="6">
        <v>0</v>
      </c>
      <c r="J11" s="6">
        <v>0</v>
      </c>
      <c r="K11" s="6">
        <v>0</v>
      </c>
      <c r="L11" s="6">
        <v>0</v>
      </c>
      <c r="M11" s="6">
        <v>0</v>
      </c>
      <c r="N11" s="6">
        <v>24.386399999999998</v>
      </c>
      <c r="O11" s="6">
        <v>12.0746</v>
      </c>
      <c r="P11" s="6">
        <v>0</v>
      </c>
      <c r="Q11" s="6">
        <v>2.4066999999999998</v>
      </c>
      <c r="R11" s="6">
        <v>1.8514999999999999</v>
      </c>
      <c r="S11" s="6">
        <f t="shared" si="0"/>
        <v>40.719200000000001</v>
      </c>
      <c r="W11" s="6">
        <v>16</v>
      </c>
      <c r="X11" s="6" t="s">
        <v>104</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36.017899999999997</v>
      </c>
      <c r="AW11" s="6">
        <f t="shared" si="1"/>
        <v>36.017899999999997</v>
      </c>
      <c r="BA11" s="6">
        <v>7</v>
      </c>
      <c r="BB11" s="6" t="s">
        <v>126</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34.091000000000001</v>
      </c>
      <c r="BY11" s="6">
        <v>0</v>
      </c>
      <c r="BZ11" s="6">
        <v>0</v>
      </c>
      <c r="CA11" s="6">
        <v>0</v>
      </c>
      <c r="CB11" s="6">
        <f t="shared" si="2"/>
        <v>34.091000000000001</v>
      </c>
    </row>
    <row r="12" spans="1:82" x14ac:dyDescent="0.25">
      <c r="A12" s="7"/>
      <c r="B12" s="6">
        <v>14</v>
      </c>
      <c r="C12" s="6" t="s">
        <v>104</v>
      </c>
      <c r="D12" s="6">
        <v>0</v>
      </c>
      <c r="E12" s="6">
        <v>0</v>
      </c>
      <c r="F12" s="6">
        <v>0</v>
      </c>
      <c r="G12" s="6">
        <v>0</v>
      </c>
      <c r="H12" s="6">
        <v>0</v>
      </c>
      <c r="I12" s="6">
        <v>0</v>
      </c>
      <c r="J12" s="6">
        <v>0</v>
      </c>
      <c r="K12" s="6">
        <v>0</v>
      </c>
      <c r="L12" s="6">
        <v>0</v>
      </c>
      <c r="M12" s="6">
        <v>0</v>
      </c>
      <c r="N12" s="6">
        <v>33.425899999999999</v>
      </c>
      <c r="O12" s="6">
        <v>0</v>
      </c>
      <c r="P12" s="6">
        <v>0</v>
      </c>
      <c r="Q12" s="6">
        <v>1.9644999999999999</v>
      </c>
      <c r="R12" s="6">
        <v>5.2217000000000002</v>
      </c>
      <c r="S12" s="6">
        <f t="shared" si="0"/>
        <v>40.612099999999998</v>
      </c>
      <c r="W12" s="6">
        <v>13</v>
      </c>
      <c r="X12" s="6" t="s">
        <v>104</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5.9526000000000003</v>
      </c>
      <c r="AQ12" s="6">
        <v>0</v>
      </c>
      <c r="AR12" s="6">
        <v>0</v>
      </c>
      <c r="AS12" s="6">
        <v>0</v>
      </c>
      <c r="AT12" s="6">
        <v>1.4124000000000001</v>
      </c>
      <c r="AU12" s="6">
        <v>0</v>
      </c>
      <c r="AV12" s="6">
        <v>23.728200000000001</v>
      </c>
      <c r="AW12" s="6">
        <f t="shared" si="1"/>
        <v>31.093200000000003</v>
      </c>
      <c r="BA12" s="6">
        <v>13</v>
      </c>
      <c r="BB12" s="6" t="s">
        <v>104</v>
      </c>
      <c r="BC12" s="6">
        <v>0</v>
      </c>
      <c r="BD12" s="6">
        <v>0</v>
      </c>
      <c r="BE12" s="6">
        <v>0</v>
      </c>
      <c r="BF12" s="6">
        <v>0</v>
      </c>
      <c r="BG12" s="6">
        <v>0</v>
      </c>
      <c r="BH12" s="6">
        <v>0</v>
      </c>
      <c r="BI12" s="6">
        <v>0</v>
      </c>
      <c r="BJ12" s="6">
        <v>0</v>
      </c>
      <c r="BK12" s="6">
        <v>0</v>
      </c>
      <c r="BL12" s="6">
        <v>0</v>
      </c>
      <c r="BM12" s="6">
        <v>0</v>
      </c>
      <c r="BN12" s="6">
        <v>0</v>
      </c>
      <c r="BO12" s="6">
        <v>0</v>
      </c>
      <c r="BP12" s="6">
        <v>2.1808000000000001</v>
      </c>
      <c r="BQ12" s="6">
        <v>0</v>
      </c>
      <c r="BR12" s="6">
        <v>3.456</v>
      </c>
      <c r="BS12" s="6">
        <v>0</v>
      </c>
      <c r="BT12" s="6">
        <v>0</v>
      </c>
      <c r="BU12" s="6">
        <v>0.26619999999999999</v>
      </c>
      <c r="BV12" s="6">
        <v>0</v>
      </c>
      <c r="BW12" s="6">
        <v>0</v>
      </c>
      <c r="BX12" s="6">
        <v>0</v>
      </c>
      <c r="BY12" s="6">
        <v>5.1984000000000004</v>
      </c>
      <c r="BZ12" s="6">
        <v>15.474299999999999</v>
      </c>
      <c r="CA12" s="6">
        <v>1.7554000000000001</v>
      </c>
      <c r="CB12" s="6">
        <f t="shared" si="2"/>
        <v>28.331100000000003</v>
      </c>
    </row>
    <row r="13" spans="1:82" x14ac:dyDescent="0.25">
      <c r="A13" s="7"/>
      <c r="B13" s="6">
        <v>13</v>
      </c>
      <c r="C13" s="6" t="s">
        <v>104</v>
      </c>
      <c r="D13" s="6">
        <v>0</v>
      </c>
      <c r="E13" s="6">
        <v>0</v>
      </c>
      <c r="F13" s="6">
        <v>0</v>
      </c>
      <c r="G13" s="6">
        <v>0</v>
      </c>
      <c r="H13" s="6">
        <v>0</v>
      </c>
      <c r="I13" s="6">
        <v>0</v>
      </c>
      <c r="J13" s="6">
        <v>1.5942000000000001</v>
      </c>
      <c r="K13" s="6">
        <v>0</v>
      </c>
      <c r="L13" s="6">
        <v>1.2611245431798099</v>
      </c>
      <c r="M13" s="6">
        <v>0</v>
      </c>
      <c r="N13" s="6">
        <v>0</v>
      </c>
      <c r="O13" s="6">
        <v>13.456899999999999</v>
      </c>
      <c r="P13" s="6">
        <v>0</v>
      </c>
      <c r="Q13" s="6">
        <v>4.4638999999999998</v>
      </c>
      <c r="R13" s="6">
        <v>3.8189000000000002</v>
      </c>
      <c r="S13" s="6">
        <f t="shared" si="0"/>
        <v>24.595024543179807</v>
      </c>
      <c r="W13" s="6">
        <v>30</v>
      </c>
      <c r="X13" s="6" t="s">
        <v>74</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26.0855</v>
      </c>
      <c r="AV13" s="6">
        <v>0</v>
      </c>
      <c r="AW13" s="6">
        <f t="shared" si="1"/>
        <v>26.0855</v>
      </c>
      <c r="BA13" s="6">
        <v>34</v>
      </c>
      <c r="BB13" s="6" t="s">
        <v>63</v>
      </c>
      <c r="BC13" s="6">
        <v>0</v>
      </c>
      <c r="BD13" s="6">
        <v>0</v>
      </c>
      <c r="BE13" s="6">
        <v>0</v>
      </c>
      <c r="BF13" s="6">
        <v>0</v>
      </c>
      <c r="BG13" s="6">
        <v>0</v>
      </c>
      <c r="BH13" s="6">
        <v>0</v>
      </c>
      <c r="BI13" s="6">
        <v>2.7351000000000001</v>
      </c>
      <c r="BJ13" s="6">
        <v>0</v>
      </c>
      <c r="BK13" s="6">
        <v>0</v>
      </c>
      <c r="BL13" s="6">
        <v>0</v>
      </c>
      <c r="BM13" s="6">
        <v>0</v>
      </c>
      <c r="BN13" s="6">
        <v>0</v>
      </c>
      <c r="BO13" s="6">
        <v>0</v>
      </c>
      <c r="BP13" s="6">
        <v>2.0084</v>
      </c>
      <c r="BQ13" s="6">
        <v>0</v>
      </c>
      <c r="BR13" s="6">
        <v>0</v>
      </c>
      <c r="BS13" s="6">
        <v>0</v>
      </c>
      <c r="BT13" s="6">
        <v>0</v>
      </c>
      <c r="BU13" s="6">
        <v>0</v>
      </c>
      <c r="BV13" s="6">
        <v>1.5719000000000001</v>
      </c>
      <c r="BW13" s="6">
        <v>0</v>
      </c>
      <c r="BX13" s="6">
        <v>0</v>
      </c>
      <c r="BY13" s="6">
        <v>2.7947000000000002</v>
      </c>
      <c r="BZ13" s="6">
        <v>0</v>
      </c>
      <c r="CA13" s="6">
        <v>19.009699999999999</v>
      </c>
      <c r="CB13" s="6">
        <f t="shared" si="2"/>
        <v>25.384699999999999</v>
      </c>
    </row>
    <row r="14" spans="1:82" x14ac:dyDescent="0.25">
      <c r="A14" s="7"/>
      <c r="B14" s="6">
        <v>34</v>
      </c>
      <c r="C14" s="6" t="s">
        <v>63</v>
      </c>
      <c r="D14" s="6">
        <v>0</v>
      </c>
      <c r="E14" s="6">
        <v>0</v>
      </c>
      <c r="F14" s="6">
        <v>0</v>
      </c>
      <c r="G14" s="6">
        <v>0</v>
      </c>
      <c r="H14" s="6">
        <v>0</v>
      </c>
      <c r="I14" s="6">
        <v>0</v>
      </c>
      <c r="J14" s="6">
        <v>0</v>
      </c>
      <c r="K14" s="6">
        <v>0</v>
      </c>
      <c r="L14" s="6">
        <v>0</v>
      </c>
      <c r="M14" s="6">
        <v>7.601</v>
      </c>
      <c r="N14" s="6">
        <v>1.3877999999999999</v>
      </c>
      <c r="O14" s="6">
        <v>0</v>
      </c>
      <c r="P14" s="6">
        <v>9.1382999999999992</v>
      </c>
      <c r="Q14" s="6">
        <v>2.8536999999999999</v>
      </c>
      <c r="R14" s="6">
        <v>2.8755999999999999</v>
      </c>
      <c r="S14" s="6">
        <f t="shared" si="0"/>
        <v>23.856399999999997</v>
      </c>
      <c r="W14" s="6">
        <v>12</v>
      </c>
      <c r="X14" s="6" t="s">
        <v>104</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0.58640000000000003</v>
      </c>
      <c r="AR14" s="6">
        <v>0</v>
      </c>
      <c r="AS14" s="6">
        <v>0</v>
      </c>
      <c r="AT14" s="6">
        <v>0</v>
      </c>
      <c r="AU14" s="6">
        <v>0</v>
      </c>
      <c r="AV14" s="6">
        <v>24.9618</v>
      </c>
      <c r="AW14" s="6">
        <f t="shared" si="1"/>
        <v>25.548200000000001</v>
      </c>
      <c r="BA14" s="6">
        <v>30</v>
      </c>
      <c r="BB14" s="6" t="s">
        <v>74</v>
      </c>
      <c r="BC14" s="6">
        <v>0</v>
      </c>
      <c r="BD14" s="6">
        <v>0</v>
      </c>
      <c r="BE14" s="6">
        <v>0</v>
      </c>
      <c r="BF14" s="6">
        <v>0</v>
      </c>
      <c r="BG14" s="6">
        <v>0</v>
      </c>
      <c r="BH14" s="6">
        <v>0</v>
      </c>
      <c r="BI14" s="6">
        <v>0</v>
      </c>
      <c r="BJ14" s="6">
        <v>0</v>
      </c>
      <c r="BK14" s="6">
        <v>0</v>
      </c>
      <c r="BL14" s="6">
        <v>0</v>
      </c>
      <c r="BM14" s="6">
        <v>0</v>
      </c>
      <c r="BN14" s="6">
        <v>0</v>
      </c>
      <c r="BO14" s="6">
        <v>0</v>
      </c>
      <c r="BP14" s="6">
        <v>0</v>
      </c>
      <c r="BQ14" s="6">
        <v>3.4870999999999999</v>
      </c>
      <c r="BR14" s="6">
        <v>0</v>
      </c>
      <c r="BS14" s="6">
        <v>0</v>
      </c>
      <c r="BT14" s="6">
        <v>0</v>
      </c>
      <c r="BU14" s="6">
        <v>0</v>
      </c>
      <c r="BV14" s="6">
        <v>0</v>
      </c>
      <c r="BW14" s="6">
        <v>0</v>
      </c>
      <c r="BX14" s="6">
        <v>14.398</v>
      </c>
      <c r="BY14" s="6">
        <v>5.8480999999999996</v>
      </c>
      <c r="BZ14" s="6">
        <v>0</v>
      </c>
      <c r="CA14" s="6">
        <v>0</v>
      </c>
      <c r="CB14" s="6">
        <f t="shared" si="2"/>
        <v>23.7332</v>
      </c>
    </row>
    <row r="15" spans="1:82" x14ac:dyDescent="0.25">
      <c r="A15" s="7"/>
      <c r="B15" s="6">
        <v>43</v>
      </c>
      <c r="C15" s="6" t="s">
        <v>32</v>
      </c>
      <c r="D15" s="6">
        <v>0</v>
      </c>
      <c r="E15" s="6">
        <v>0</v>
      </c>
      <c r="F15" s="6">
        <v>0</v>
      </c>
      <c r="G15" s="6">
        <v>0</v>
      </c>
      <c r="H15" s="6">
        <v>0</v>
      </c>
      <c r="I15" s="6">
        <v>0</v>
      </c>
      <c r="J15" s="6">
        <v>0</v>
      </c>
      <c r="K15" s="6">
        <v>0</v>
      </c>
      <c r="L15" s="6">
        <v>0</v>
      </c>
      <c r="M15" s="6">
        <v>0</v>
      </c>
      <c r="N15" s="6">
        <v>19.268899999999999</v>
      </c>
      <c r="O15" s="6">
        <v>0</v>
      </c>
      <c r="P15" s="6">
        <v>3.2480000000000002</v>
      </c>
      <c r="Q15" s="6">
        <v>0</v>
      </c>
      <c r="R15" s="6">
        <v>0.54220000000000002</v>
      </c>
      <c r="S15" s="6">
        <f t="shared" si="0"/>
        <v>23.059100000000001</v>
      </c>
      <c r="W15" s="6">
        <v>15</v>
      </c>
      <c r="X15" s="6" t="s">
        <v>104</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2.3172999999999999</v>
      </c>
      <c r="AQ15" s="6">
        <v>1.206</v>
      </c>
      <c r="AR15" s="6">
        <v>0</v>
      </c>
      <c r="AS15" s="6">
        <v>0</v>
      </c>
      <c r="AT15" s="6">
        <v>2.6469</v>
      </c>
      <c r="AU15" s="6">
        <v>0</v>
      </c>
      <c r="AV15" s="6">
        <v>19.3642</v>
      </c>
      <c r="AW15" s="6">
        <f t="shared" si="1"/>
        <v>25.534399999999998</v>
      </c>
      <c r="BA15" s="6">
        <v>38</v>
      </c>
      <c r="BB15" s="6" t="s">
        <v>47</v>
      </c>
      <c r="BC15" s="6">
        <v>0</v>
      </c>
      <c r="BD15" s="6">
        <v>0</v>
      </c>
      <c r="BE15" s="6">
        <v>0</v>
      </c>
      <c r="BF15" s="6">
        <v>0</v>
      </c>
      <c r="BG15" s="6">
        <v>0</v>
      </c>
      <c r="BH15" s="6">
        <v>0</v>
      </c>
      <c r="BI15" s="6">
        <v>0</v>
      </c>
      <c r="BJ15" s="6">
        <v>0</v>
      </c>
      <c r="BK15" s="6">
        <v>0</v>
      </c>
      <c r="BL15" s="6">
        <v>0</v>
      </c>
      <c r="BM15" s="6">
        <v>0</v>
      </c>
      <c r="BN15" s="6">
        <v>0</v>
      </c>
      <c r="BO15" s="6">
        <v>0</v>
      </c>
      <c r="BP15" s="6">
        <v>0</v>
      </c>
      <c r="BQ15" s="6">
        <v>0</v>
      </c>
      <c r="BR15" s="6">
        <v>1.9271</v>
      </c>
      <c r="BS15" s="6">
        <v>1.6842999999999999</v>
      </c>
      <c r="BT15" s="6">
        <v>0</v>
      </c>
      <c r="BU15" s="6">
        <v>0</v>
      </c>
      <c r="BV15" s="6">
        <v>1.5945</v>
      </c>
      <c r="BW15" s="6">
        <v>0</v>
      </c>
      <c r="BX15" s="6">
        <v>17.0258</v>
      </c>
      <c r="BY15" s="6">
        <v>0</v>
      </c>
      <c r="BZ15" s="6">
        <v>0</v>
      </c>
      <c r="CA15" s="6">
        <v>0</v>
      </c>
      <c r="CB15" s="6">
        <f t="shared" si="2"/>
        <v>22.2317</v>
      </c>
    </row>
    <row r="16" spans="1:82" x14ac:dyDescent="0.25">
      <c r="A16" s="7"/>
      <c r="B16" s="6">
        <v>31</v>
      </c>
      <c r="C16" s="6" t="s">
        <v>63</v>
      </c>
      <c r="D16" s="6">
        <v>0</v>
      </c>
      <c r="E16" s="6">
        <v>3.4451000000000001</v>
      </c>
      <c r="F16" s="6">
        <v>0</v>
      </c>
      <c r="G16" s="6">
        <v>0</v>
      </c>
      <c r="H16" s="6">
        <v>0</v>
      </c>
      <c r="I16" s="6">
        <v>8.3735999999999997</v>
      </c>
      <c r="J16" s="6">
        <v>0</v>
      </c>
      <c r="K16" s="6">
        <v>0</v>
      </c>
      <c r="L16" s="6">
        <v>0</v>
      </c>
      <c r="M16" s="6">
        <v>0</v>
      </c>
      <c r="N16" s="6">
        <v>0</v>
      </c>
      <c r="O16" s="6">
        <v>8.2874999999999996</v>
      </c>
      <c r="P16" s="6">
        <v>0</v>
      </c>
      <c r="Q16" s="6">
        <v>0</v>
      </c>
      <c r="R16" s="6">
        <v>1.9910000000000001</v>
      </c>
      <c r="S16" s="6">
        <f t="shared" si="0"/>
        <v>22.097200000000001</v>
      </c>
      <c r="W16" s="6">
        <v>21</v>
      </c>
      <c r="X16" s="6" t="s">
        <v>94</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0.85440000000000005</v>
      </c>
      <c r="AQ16" s="6">
        <v>2.1040999999999999</v>
      </c>
      <c r="AR16" s="6">
        <v>0</v>
      </c>
      <c r="AS16" s="6">
        <v>0</v>
      </c>
      <c r="AT16" s="6">
        <v>0</v>
      </c>
      <c r="AU16" s="6">
        <v>0</v>
      </c>
      <c r="AV16" s="6">
        <v>20.034099999999999</v>
      </c>
      <c r="AW16" s="6">
        <f t="shared" si="1"/>
        <v>22.992599999999999</v>
      </c>
      <c r="BA16" s="6">
        <v>25</v>
      </c>
      <c r="BB16" s="6" t="s">
        <v>74</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21.991199999999999</v>
      </c>
      <c r="BT16" s="6">
        <v>0</v>
      </c>
      <c r="BU16" s="6">
        <v>0</v>
      </c>
      <c r="BV16" s="6">
        <v>0</v>
      </c>
      <c r="BW16" s="6">
        <v>0</v>
      </c>
      <c r="BX16" s="6">
        <v>0</v>
      </c>
      <c r="BY16" s="6">
        <v>0</v>
      </c>
      <c r="BZ16" s="6">
        <v>0</v>
      </c>
      <c r="CA16" s="6">
        <v>0</v>
      </c>
      <c r="CB16" s="6">
        <f t="shared" si="2"/>
        <v>21.991199999999999</v>
      </c>
    </row>
    <row r="17" spans="1:80" x14ac:dyDescent="0.25">
      <c r="A17" s="7"/>
      <c r="B17" s="6">
        <v>22</v>
      </c>
      <c r="C17" s="6" t="s">
        <v>89</v>
      </c>
      <c r="D17" s="6">
        <v>0</v>
      </c>
      <c r="E17" s="6">
        <v>0</v>
      </c>
      <c r="F17" s="6">
        <v>0</v>
      </c>
      <c r="G17" s="6">
        <v>0</v>
      </c>
      <c r="H17" s="6">
        <v>0</v>
      </c>
      <c r="I17" s="6">
        <v>0</v>
      </c>
      <c r="J17" s="6">
        <v>0</v>
      </c>
      <c r="K17" s="6">
        <v>0</v>
      </c>
      <c r="L17" s="6">
        <v>0</v>
      </c>
      <c r="M17" s="6">
        <v>0</v>
      </c>
      <c r="N17" s="6">
        <v>0</v>
      </c>
      <c r="O17" s="6">
        <v>0</v>
      </c>
      <c r="P17" s="6">
        <v>13.505000000000001</v>
      </c>
      <c r="Q17" s="6">
        <v>6.1649000000000003</v>
      </c>
      <c r="R17" s="6">
        <v>0</v>
      </c>
      <c r="S17" s="6">
        <f t="shared" si="0"/>
        <v>19.669900000000002</v>
      </c>
      <c r="W17" s="6">
        <v>22</v>
      </c>
      <c r="X17" s="6" t="s">
        <v>89</v>
      </c>
      <c r="Y17" s="6">
        <v>0</v>
      </c>
      <c r="Z17" s="6">
        <v>0</v>
      </c>
      <c r="AA17" s="6">
        <v>0</v>
      </c>
      <c r="AB17" s="6">
        <v>0</v>
      </c>
      <c r="AC17" s="6">
        <v>0</v>
      </c>
      <c r="AD17" s="6">
        <v>0</v>
      </c>
      <c r="AE17" s="6">
        <v>0</v>
      </c>
      <c r="AF17" s="6">
        <v>0</v>
      </c>
      <c r="AG17" s="6">
        <v>0</v>
      </c>
      <c r="AH17" s="6">
        <v>6.6885000000000003</v>
      </c>
      <c r="AI17" s="6">
        <v>0</v>
      </c>
      <c r="AJ17" s="6">
        <v>0</v>
      </c>
      <c r="AK17" s="6">
        <v>1.8331999999999999</v>
      </c>
      <c r="AL17" s="6">
        <v>0</v>
      </c>
      <c r="AM17" s="6">
        <v>0</v>
      </c>
      <c r="AN17" s="6">
        <v>0</v>
      </c>
      <c r="AO17" s="6">
        <v>0</v>
      </c>
      <c r="AP17" s="6">
        <v>0</v>
      </c>
      <c r="AQ17" s="6">
        <v>3.2202000000000002</v>
      </c>
      <c r="AR17" s="6">
        <v>1.6539999999999999</v>
      </c>
      <c r="AS17" s="6">
        <v>0</v>
      </c>
      <c r="AT17" s="6">
        <v>2.04</v>
      </c>
      <c r="AU17" s="6">
        <v>0</v>
      </c>
      <c r="AV17" s="6">
        <v>6.3521999999999998</v>
      </c>
      <c r="AW17" s="6">
        <f t="shared" si="1"/>
        <v>21.7881</v>
      </c>
      <c r="BA17" s="6">
        <v>27</v>
      </c>
      <c r="BB17" s="6" t="s">
        <v>74</v>
      </c>
      <c r="BC17" s="6">
        <v>0</v>
      </c>
      <c r="BD17" s="6">
        <v>0</v>
      </c>
      <c r="BE17" s="6">
        <v>0</v>
      </c>
      <c r="BF17" s="6">
        <v>0</v>
      </c>
      <c r="BG17" s="6">
        <v>0</v>
      </c>
      <c r="BH17" s="6">
        <v>0</v>
      </c>
      <c r="BI17" s="6">
        <v>0</v>
      </c>
      <c r="BJ17" s="6">
        <v>0</v>
      </c>
      <c r="BK17" s="6">
        <v>0</v>
      </c>
      <c r="BL17" s="6">
        <v>0</v>
      </c>
      <c r="BM17" s="6">
        <v>0</v>
      </c>
      <c r="BN17" s="6">
        <v>0</v>
      </c>
      <c r="BO17" s="6">
        <v>0</v>
      </c>
      <c r="BP17" s="6">
        <v>0</v>
      </c>
      <c r="BQ17" s="6">
        <v>0</v>
      </c>
      <c r="BR17" s="6">
        <v>2.6038000000000001</v>
      </c>
      <c r="BS17" s="6">
        <v>0</v>
      </c>
      <c r="BT17" s="6">
        <v>0</v>
      </c>
      <c r="BU17" s="6">
        <v>0</v>
      </c>
      <c r="BV17" s="6">
        <v>7.3277000000000001</v>
      </c>
      <c r="BW17" s="6">
        <v>0</v>
      </c>
      <c r="BX17" s="6">
        <v>0</v>
      </c>
      <c r="BY17" s="6">
        <v>1.9486000000000001</v>
      </c>
      <c r="BZ17" s="6">
        <v>2.6589</v>
      </c>
      <c r="CA17" s="6">
        <v>5.2564000000000002</v>
      </c>
      <c r="CB17" s="6">
        <f t="shared" si="2"/>
        <v>19.795400000000001</v>
      </c>
    </row>
    <row r="18" spans="1:80" x14ac:dyDescent="0.25">
      <c r="A18" s="7"/>
      <c r="B18" s="6">
        <v>39</v>
      </c>
      <c r="C18" s="6" t="s">
        <v>47</v>
      </c>
      <c r="D18" s="6">
        <v>0</v>
      </c>
      <c r="E18" s="6">
        <v>0</v>
      </c>
      <c r="F18" s="6">
        <v>0</v>
      </c>
      <c r="G18" s="6">
        <v>0</v>
      </c>
      <c r="H18" s="6">
        <v>0</v>
      </c>
      <c r="I18" s="6">
        <v>0</v>
      </c>
      <c r="J18" s="6">
        <v>1.1371</v>
      </c>
      <c r="K18" s="6">
        <v>0</v>
      </c>
      <c r="L18" s="6">
        <v>5.4882387324856099</v>
      </c>
      <c r="M18" s="6">
        <v>0</v>
      </c>
      <c r="N18" s="6">
        <v>2.0802</v>
      </c>
      <c r="O18" s="6">
        <v>0</v>
      </c>
      <c r="P18" s="6">
        <v>1.6276999999999999</v>
      </c>
      <c r="Q18" s="6">
        <v>7.9337999999999997</v>
      </c>
      <c r="R18" s="6">
        <v>1.1718</v>
      </c>
      <c r="S18" s="6">
        <f t="shared" si="0"/>
        <v>19.43883873248561</v>
      </c>
      <c r="W18" s="6">
        <v>14</v>
      </c>
      <c r="X18" s="6" t="s">
        <v>104</v>
      </c>
      <c r="Y18" s="6">
        <v>0</v>
      </c>
      <c r="Z18" s="6">
        <v>0</v>
      </c>
      <c r="AA18" s="6">
        <v>0</v>
      </c>
      <c r="AB18" s="6">
        <v>0</v>
      </c>
      <c r="AC18" s="6">
        <v>0</v>
      </c>
      <c r="AD18" s="6">
        <v>0</v>
      </c>
      <c r="AE18" s="6">
        <v>0</v>
      </c>
      <c r="AF18" s="6">
        <v>0</v>
      </c>
      <c r="AG18" s="6">
        <v>13.071199999999999</v>
      </c>
      <c r="AH18" s="6">
        <v>0</v>
      </c>
      <c r="AI18" s="6">
        <v>0</v>
      </c>
      <c r="AJ18" s="6">
        <v>0</v>
      </c>
      <c r="AK18" s="6">
        <v>0</v>
      </c>
      <c r="AL18" s="6">
        <v>0</v>
      </c>
      <c r="AM18" s="6">
        <v>0</v>
      </c>
      <c r="AN18" s="6">
        <v>0</v>
      </c>
      <c r="AO18" s="6">
        <v>0</v>
      </c>
      <c r="AP18" s="6">
        <v>6.1852999999999998</v>
      </c>
      <c r="AQ18" s="6">
        <v>0</v>
      </c>
      <c r="AR18" s="6">
        <v>0</v>
      </c>
      <c r="AS18" s="6">
        <v>0</v>
      </c>
      <c r="AT18" s="6">
        <v>0</v>
      </c>
      <c r="AU18" s="6">
        <v>0</v>
      </c>
      <c r="AV18" s="6">
        <v>15.4527</v>
      </c>
      <c r="AW18" s="6">
        <f t="shared" si="1"/>
        <v>21.637999999999998</v>
      </c>
      <c r="BA18" s="6">
        <v>17</v>
      </c>
      <c r="BB18" s="6" t="s">
        <v>104</v>
      </c>
      <c r="BC18" s="6">
        <v>0</v>
      </c>
      <c r="BD18" s="6">
        <v>0</v>
      </c>
      <c r="BE18" s="6">
        <v>0</v>
      </c>
      <c r="BF18" s="6">
        <v>0</v>
      </c>
      <c r="BG18" s="6">
        <v>0</v>
      </c>
      <c r="BH18" s="6">
        <v>0</v>
      </c>
      <c r="BI18" s="6">
        <v>0</v>
      </c>
      <c r="BJ18" s="6">
        <v>0</v>
      </c>
      <c r="BK18" s="6">
        <v>0</v>
      </c>
      <c r="BL18" s="6">
        <v>0.58079999999999998</v>
      </c>
      <c r="BM18" s="6">
        <v>0</v>
      </c>
      <c r="BN18" s="6">
        <v>0</v>
      </c>
      <c r="BO18" s="6">
        <v>0</v>
      </c>
      <c r="BP18" s="6">
        <v>0</v>
      </c>
      <c r="BQ18" s="6">
        <v>0</v>
      </c>
      <c r="BR18" s="6">
        <v>0</v>
      </c>
      <c r="BS18" s="6">
        <v>0</v>
      </c>
      <c r="BT18" s="6">
        <v>0</v>
      </c>
      <c r="BU18" s="6">
        <v>0</v>
      </c>
      <c r="BV18" s="6">
        <v>0</v>
      </c>
      <c r="BW18" s="6">
        <v>0</v>
      </c>
      <c r="BX18" s="6">
        <v>19.422499999999999</v>
      </c>
      <c r="BY18" s="6">
        <v>0</v>
      </c>
      <c r="BZ18" s="6">
        <v>0</v>
      </c>
      <c r="CA18" s="6">
        <v>0</v>
      </c>
      <c r="CB18" s="6">
        <f t="shared" si="2"/>
        <v>19.422499999999999</v>
      </c>
    </row>
    <row r="19" spans="1:80" x14ac:dyDescent="0.25">
      <c r="A19" s="7"/>
      <c r="B19" s="6">
        <v>17</v>
      </c>
      <c r="C19" s="6" t="s">
        <v>104</v>
      </c>
      <c r="D19" s="6">
        <v>0</v>
      </c>
      <c r="E19" s="6">
        <v>0</v>
      </c>
      <c r="F19" s="6">
        <v>0</v>
      </c>
      <c r="G19" s="6">
        <v>0</v>
      </c>
      <c r="H19" s="6">
        <v>0</v>
      </c>
      <c r="I19" s="6">
        <v>0</v>
      </c>
      <c r="J19" s="6">
        <v>0</v>
      </c>
      <c r="K19" s="6">
        <v>0</v>
      </c>
      <c r="L19" s="6">
        <v>0</v>
      </c>
      <c r="M19" s="6">
        <v>0</v>
      </c>
      <c r="N19" s="6">
        <v>14.792299999999999</v>
      </c>
      <c r="O19" s="6">
        <v>0.94210000000000005</v>
      </c>
      <c r="P19" s="6">
        <v>0</v>
      </c>
      <c r="Q19" s="6">
        <v>0</v>
      </c>
      <c r="R19" s="6">
        <v>0</v>
      </c>
      <c r="S19" s="6">
        <f t="shared" si="0"/>
        <v>15.734399999999999</v>
      </c>
      <c r="W19" s="6">
        <v>17</v>
      </c>
      <c r="X19" s="6" t="s">
        <v>104</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21.411200000000001</v>
      </c>
      <c r="AW19" s="6">
        <f t="shared" si="1"/>
        <v>21.411200000000001</v>
      </c>
      <c r="BA19" s="6">
        <v>33</v>
      </c>
      <c r="BB19" s="6" t="s">
        <v>63</v>
      </c>
      <c r="BC19" s="6">
        <v>0</v>
      </c>
      <c r="BD19" s="6">
        <v>0</v>
      </c>
      <c r="BE19" s="6">
        <v>0</v>
      </c>
      <c r="BF19" s="6">
        <v>0</v>
      </c>
      <c r="BG19" s="6">
        <v>0</v>
      </c>
      <c r="BH19" s="6">
        <v>0</v>
      </c>
      <c r="BI19" s="6">
        <v>0</v>
      </c>
      <c r="BJ19" s="6">
        <v>0</v>
      </c>
      <c r="BK19" s="6">
        <v>0</v>
      </c>
      <c r="BL19" s="6">
        <v>0</v>
      </c>
      <c r="BM19" s="6">
        <v>0</v>
      </c>
      <c r="BN19" s="6">
        <v>0</v>
      </c>
      <c r="BO19" s="6">
        <v>0</v>
      </c>
      <c r="BP19" s="6">
        <v>0</v>
      </c>
      <c r="BQ19" s="6">
        <v>0.83940000000000003</v>
      </c>
      <c r="BR19" s="6">
        <v>0</v>
      </c>
      <c r="BS19" s="6">
        <v>1.0671999999999999</v>
      </c>
      <c r="BT19" s="6">
        <v>0</v>
      </c>
      <c r="BU19" s="6">
        <v>1.2346999999999999</v>
      </c>
      <c r="BV19" s="6">
        <v>0</v>
      </c>
      <c r="BW19" s="6">
        <v>0</v>
      </c>
      <c r="BX19" s="6">
        <v>4.7652000000000001</v>
      </c>
      <c r="BY19" s="6">
        <v>2.0874000000000001</v>
      </c>
      <c r="BZ19" s="6">
        <v>1.6686000000000001</v>
      </c>
      <c r="CA19" s="6">
        <v>6.5307000000000004</v>
      </c>
      <c r="CB19" s="6">
        <f t="shared" si="2"/>
        <v>18.193200000000001</v>
      </c>
    </row>
    <row r="20" spans="1:80" x14ac:dyDescent="0.25">
      <c r="A20" s="7"/>
      <c r="B20" s="6">
        <v>20</v>
      </c>
      <c r="C20" s="6" t="s">
        <v>94</v>
      </c>
      <c r="D20" s="6">
        <v>0</v>
      </c>
      <c r="E20" s="6">
        <v>0</v>
      </c>
      <c r="F20" s="6">
        <v>0</v>
      </c>
      <c r="G20" s="6">
        <v>0</v>
      </c>
      <c r="H20" s="6">
        <v>0</v>
      </c>
      <c r="I20" s="6">
        <v>0</v>
      </c>
      <c r="J20" s="6">
        <v>0</v>
      </c>
      <c r="K20" s="6">
        <v>0</v>
      </c>
      <c r="L20" s="6">
        <v>0</v>
      </c>
      <c r="M20" s="6">
        <v>0</v>
      </c>
      <c r="N20" s="6">
        <v>6.3528000000000002</v>
      </c>
      <c r="O20" s="6">
        <v>0</v>
      </c>
      <c r="P20" s="6">
        <v>1.7519</v>
      </c>
      <c r="Q20" s="6">
        <v>0</v>
      </c>
      <c r="R20" s="6">
        <v>5.6337999999999999</v>
      </c>
      <c r="S20" s="6">
        <f t="shared" si="0"/>
        <v>13.738500000000002</v>
      </c>
      <c r="W20" s="6">
        <v>11</v>
      </c>
      <c r="X20" s="6" t="s">
        <v>104</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20.264600000000002</v>
      </c>
      <c r="AW20" s="6">
        <f t="shared" si="1"/>
        <v>20.264600000000002</v>
      </c>
      <c r="BA20" s="6">
        <v>32</v>
      </c>
      <c r="BB20" s="6" t="s">
        <v>63</v>
      </c>
      <c r="BC20" s="6">
        <v>0</v>
      </c>
      <c r="BD20" s="6">
        <v>0</v>
      </c>
      <c r="BE20" s="6">
        <v>0</v>
      </c>
      <c r="BF20" s="6">
        <v>0</v>
      </c>
      <c r="BG20" s="6">
        <v>0</v>
      </c>
      <c r="BH20" s="6">
        <v>0</v>
      </c>
      <c r="BI20" s="6">
        <v>0</v>
      </c>
      <c r="BJ20" s="6">
        <v>0</v>
      </c>
      <c r="BK20" s="6">
        <v>0</v>
      </c>
      <c r="BL20" s="6">
        <v>0</v>
      </c>
      <c r="BM20" s="6">
        <v>0</v>
      </c>
      <c r="BN20" s="6">
        <v>0</v>
      </c>
      <c r="BO20" s="6">
        <v>0</v>
      </c>
      <c r="BP20" s="6">
        <v>0</v>
      </c>
      <c r="BQ20" s="6">
        <v>0.38490000000000002</v>
      </c>
      <c r="BR20" s="6">
        <v>0.96060000000000001</v>
      </c>
      <c r="BS20" s="6">
        <v>3.4786999999999999</v>
      </c>
      <c r="BT20" s="6">
        <v>0.88460000000000005</v>
      </c>
      <c r="BU20" s="6">
        <v>0.78590000000000004</v>
      </c>
      <c r="BV20" s="6">
        <v>0</v>
      </c>
      <c r="BW20" s="6">
        <v>0</v>
      </c>
      <c r="BX20" s="6">
        <v>6.1464999999999996</v>
      </c>
      <c r="BY20" s="6">
        <v>0</v>
      </c>
      <c r="BZ20" s="6">
        <v>1.1637</v>
      </c>
      <c r="CA20" s="6">
        <v>2.9390999999999998</v>
      </c>
      <c r="CB20" s="6">
        <f t="shared" si="2"/>
        <v>16.744</v>
      </c>
    </row>
    <row r="21" spans="1:80" x14ac:dyDescent="0.25">
      <c r="A21" s="7"/>
      <c r="B21" s="6">
        <v>10</v>
      </c>
      <c r="C21" s="6" t="s">
        <v>104</v>
      </c>
      <c r="D21" s="6">
        <v>0</v>
      </c>
      <c r="E21" s="6">
        <v>0</v>
      </c>
      <c r="F21" s="6">
        <v>0</v>
      </c>
      <c r="G21" s="6">
        <v>0</v>
      </c>
      <c r="H21" s="6">
        <v>0</v>
      </c>
      <c r="I21" s="6">
        <v>1.1596</v>
      </c>
      <c r="J21" s="6">
        <v>0.64239999999999997</v>
      </c>
      <c r="K21" s="6">
        <v>0</v>
      </c>
      <c r="L21" s="6">
        <v>0</v>
      </c>
      <c r="M21" s="6">
        <v>0</v>
      </c>
      <c r="N21" s="6">
        <v>0</v>
      </c>
      <c r="O21" s="6">
        <v>1.6087</v>
      </c>
      <c r="P21" s="6">
        <v>3.532</v>
      </c>
      <c r="Q21" s="6">
        <v>1.1540999999999999</v>
      </c>
      <c r="R21" s="6">
        <v>4.1031000000000004</v>
      </c>
      <c r="S21" s="6">
        <f t="shared" si="0"/>
        <v>12.1999</v>
      </c>
      <c r="W21" s="6">
        <v>10</v>
      </c>
      <c r="X21" s="6" t="s">
        <v>104</v>
      </c>
      <c r="Y21" s="6">
        <v>0</v>
      </c>
      <c r="Z21" s="6">
        <v>0</v>
      </c>
      <c r="AA21" s="6">
        <v>0</v>
      </c>
      <c r="AB21" s="6">
        <v>0</v>
      </c>
      <c r="AC21" s="6">
        <v>0</v>
      </c>
      <c r="AD21" s="6">
        <v>0</v>
      </c>
      <c r="AE21" s="6">
        <v>0</v>
      </c>
      <c r="AF21" s="6">
        <v>0</v>
      </c>
      <c r="AG21" s="6">
        <v>0</v>
      </c>
      <c r="AH21" s="6">
        <v>0</v>
      </c>
      <c r="AI21" s="6">
        <v>0</v>
      </c>
      <c r="AJ21" s="6">
        <v>0</v>
      </c>
      <c r="AK21" s="6">
        <v>0</v>
      </c>
      <c r="AL21" s="6">
        <v>0</v>
      </c>
      <c r="AM21" s="6">
        <v>0</v>
      </c>
      <c r="AN21" s="6">
        <v>1.1163000000000001</v>
      </c>
      <c r="AO21" s="6">
        <v>0</v>
      </c>
      <c r="AP21" s="6">
        <v>1.5111000000000001</v>
      </c>
      <c r="AQ21" s="6">
        <v>0</v>
      </c>
      <c r="AR21" s="6">
        <v>0</v>
      </c>
      <c r="AS21" s="6">
        <v>0</v>
      </c>
      <c r="AT21" s="6">
        <v>0</v>
      </c>
      <c r="AU21" s="6">
        <v>0</v>
      </c>
      <c r="AV21" s="6">
        <v>17.498699999999999</v>
      </c>
      <c r="AW21" s="6">
        <f t="shared" si="1"/>
        <v>20.126100000000001</v>
      </c>
      <c r="BA21" s="6">
        <v>43</v>
      </c>
      <c r="BB21" s="6" t="s">
        <v>32</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9.4807000000000006</v>
      </c>
      <c r="BX21" s="6">
        <v>0</v>
      </c>
      <c r="BY21" s="6">
        <v>0.91869999999999996</v>
      </c>
      <c r="BZ21" s="6">
        <v>0</v>
      </c>
      <c r="CA21" s="6">
        <v>5.6504000000000003</v>
      </c>
      <c r="CB21" s="6">
        <f t="shared" si="2"/>
        <v>16.049800000000001</v>
      </c>
    </row>
    <row r="22" spans="1:80" x14ac:dyDescent="0.25">
      <c r="A22" s="7"/>
      <c r="B22" s="6">
        <v>49</v>
      </c>
      <c r="C22" s="6" t="s">
        <v>32</v>
      </c>
      <c r="D22" s="6">
        <v>0</v>
      </c>
      <c r="E22" s="6">
        <v>0</v>
      </c>
      <c r="F22" s="6">
        <v>0</v>
      </c>
      <c r="G22" s="6">
        <v>0</v>
      </c>
      <c r="H22" s="6">
        <v>0</v>
      </c>
      <c r="I22" s="6">
        <v>0</v>
      </c>
      <c r="J22" s="6">
        <v>0</v>
      </c>
      <c r="K22" s="6">
        <v>0</v>
      </c>
      <c r="L22" s="6">
        <v>0</v>
      </c>
      <c r="M22" s="6">
        <v>0</v>
      </c>
      <c r="N22" s="6">
        <v>7.1319999999999997</v>
      </c>
      <c r="O22" s="6">
        <v>1.6540999999999999</v>
      </c>
      <c r="P22" s="6">
        <v>0</v>
      </c>
      <c r="Q22" s="6">
        <v>0</v>
      </c>
      <c r="R22" s="6">
        <v>1.7170000000000001</v>
      </c>
      <c r="S22" s="6">
        <f t="shared" si="0"/>
        <v>10.5031</v>
      </c>
      <c r="W22" s="6">
        <v>37</v>
      </c>
      <c r="X22" s="6" t="s">
        <v>58</v>
      </c>
      <c r="Y22" s="6">
        <v>0</v>
      </c>
      <c r="Z22" s="6">
        <v>0</v>
      </c>
      <c r="AA22" s="6">
        <v>0</v>
      </c>
      <c r="AB22" s="6">
        <v>0</v>
      </c>
      <c r="AC22" s="6">
        <v>0</v>
      </c>
      <c r="AD22" s="6">
        <v>0</v>
      </c>
      <c r="AE22" s="6">
        <v>0</v>
      </c>
      <c r="AF22" s="6">
        <v>0</v>
      </c>
      <c r="AG22" s="6">
        <v>0</v>
      </c>
      <c r="AH22" s="6">
        <v>0</v>
      </c>
      <c r="AI22" s="6">
        <v>1.0873999999999999</v>
      </c>
      <c r="AJ22" s="6">
        <v>0</v>
      </c>
      <c r="AK22" s="6">
        <v>0</v>
      </c>
      <c r="AL22" s="6">
        <v>0</v>
      </c>
      <c r="AM22" s="6">
        <v>0</v>
      </c>
      <c r="AN22" s="6">
        <v>4.8665000000000003</v>
      </c>
      <c r="AO22" s="6">
        <v>0</v>
      </c>
      <c r="AP22" s="6">
        <v>0</v>
      </c>
      <c r="AQ22" s="6">
        <v>4.3608000000000002</v>
      </c>
      <c r="AR22" s="6">
        <v>0</v>
      </c>
      <c r="AS22" s="6">
        <v>0</v>
      </c>
      <c r="AT22" s="6">
        <v>0</v>
      </c>
      <c r="AU22" s="6">
        <v>4.5987</v>
      </c>
      <c r="AV22" s="6">
        <v>4.6440000000000001</v>
      </c>
      <c r="AW22" s="6">
        <f t="shared" si="1"/>
        <v>19.557400000000001</v>
      </c>
      <c r="BA22" s="6">
        <v>45</v>
      </c>
      <c r="BB22" s="6" t="s">
        <v>32</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1.5328999999999999</v>
      </c>
      <c r="BT22" s="6">
        <v>0</v>
      </c>
      <c r="BU22" s="6">
        <v>0</v>
      </c>
      <c r="BV22" s="6">
        <v>0</v>
      </c>
      <c r="BW22" s="6">
        <v>0</v>
      </c>
      <c r="BX22" s="6">
        <v>14.125299999999999</v>
      </c>
      <c r="BY22" s="6">
        <v>0</v>
      </c>
      <c r="BZ22" s="6">
        <v>0</v>
      </c>
      <c r="CA22" s="6">
        <v>0</v>
      </c>
      <c r="CB22" s="6">
        <f t="shared" si="2"/>
        <v>15.658199999999999</v>
      </c>
    </row>
    <row r="23" spans="1:80" x14ac:dyDescent="0.25">
      <c r="A23" s="7"/>
      <c r="B23" s="6">
        <v>45</v>
      </c>
      <c r="C23" s="6" t="s">
        <v>32</v>
      </c>
      <c r="D23" s="6">
        <v>0</v>
      </c>
      <c r="E23" s="6">
        <v>0</v>
      </c>
      <c r="F23" s="6">
        <v>0</v>
      </c>
      <c r="G23" s="6">
        <v>0</v>
      </c>
      <c r="H23" s="6">
        <v>0</v>
      </c>
      <c r="I23" s="6">
        <v>0</v>
      </c>
      <c r="J23" s="6">
        <v>0</v>
      </c>
      <c r="K23" s="6">
        <v>0</v>
      </c>
      <c r="L23" s="6">
        <v>2.27808748539436</v>
      </c>
      <c r="M23" s="6">
        <v>0</v>
      </c>
      <c r="N23" s="6">
        <v>0</v>
      </c>
      <c r="O23" s="6">
        <v>0</v>
      </c>
      <c r="P23" s="6">
        <v>0</v>
      </c>
      <c r="Q23" s="6">
        <v>6.2450000000000001</v>
      </c>
      <c r="R23" s="6">
        <v>1.0043</v>
      </c>
      <c r="S23" s="6">
        <f t="shared" si="0"/>
        <v>9.5273874853943603</v>
      </c>
      <c r="W23" s="6">
        <v>26</v>
      </c>
      <c r="X23" s="6" t="s">
        <v>74</v>
      </c>
      <c r="Y23" s="6">
        <v>0</v>
      </c>
      <c r="Z23" s="6">
        <v>0</v>
      </c>
      <c r="AA23" s="6">
        <v>2.4135</v>
      </c>
      <c r="AB23" s="6">
        <v>0</v>
      </c>
      <c r="AC23" s="6">
        <v>0</v>
      </c>
      <c r="AD23" s="6">
        <v>0</v>
      </c>
      <c r="AE23" s="6">
        <v>0</v>
      </c>
      <c r="AF23" s="6">
        <v>0</v>
      </c>
      <c r="AG23" s="6">
        <v>0</v>
      </c>
      <c r="AH23" s="6">
        <v>0</v>
      </c>
      <c r="AI23" s="6">
        <v>0</v>
      </c>
      <c r="AJ23" s="6">
        <v>4.7709999999999999</v>
      </c>
      <c r="AK23" s="6">
        <v>0</v>
      </c>
      <c r="AL23" s="6">
        <v>0</v>
      </c>
      <c r="AM23" s="6">
        <v>0</v>
      </c>
      <c r="AN23" s="6">
        <v>0</v>
      </c>
      <c r="AO23" s="6">
        <v>6.3197000000000001</v>
      </c>
      <c r="AP23" s="6">
        <v>0</v>
      </c>
      <c r="AQ23" s="6">
        <v>0</v>
      </c>
      <c r="AR23" s="6">
        <v>0</v>
      </c>
      <c r="AS23" s="6">
        <v>0</v>
      </c>
      <c r="AT23" s="6">
        <v>6.0358000000000001</v>
      </c>
      <c r="AU23" s="6">
        <v>1.7016</v>
      </c>
      <c r="AV23" s="6">
        <v>0</v>
      </c>
      <c r="AW23" s="6">
        <f t="shared" si="1"/>
        <v>18.828099999999999</v>
      </c>
      <c r="BA23" s="6">
        <v>14</v>
      </c>
      <c r="BB23" s="6" t="s">
        <v>104</v>
      </c>
      <c r="BC23" s="6">
        <v>0</v>
      </c>
      <c r="BD23" s="6">
        <v>0</v>
      </c>
      <c r="BE23" s="6">
        <v>0</v>
      </c>
      <c r="BF23" s="6">
        <v>4.5811999999999999</v>
      </c>
      <c r="BG23" s="6">
        <v>0</v>
      </c>
      <c r="BH23" s="6">
        <v>0</v>
      </c>
      <c r="BI23" s="6">
        <v>0</v>
      </c>
      <c r="BJ23" s="6">
        <v>0</v>
      </c>
      <c r="BK23" s="6">
        <v>1.7074</v>
      </c>
      <c r="BL23" s="6">
        <v>0</v>
      </c>
      <c r="BM23" s="6">
        <v>0</v>
      </c>
      <c r="BN23" s="6">
        <v>0</v>
      </c>
      <c r="BO23" s="6">
        <v>0</v>
      </c>
      <c r="BP23" s="6">
        <v>0</v>
      </c>
      <c r="BQ23" s="6">
        <v>1.4337</v>
      </c>
      <c r="BR23" s="6">
        <v>0</v>
      </c>
      <c r="BS23" s="6">
        <v>0</v>
      </c>
      <c r="BT23" s="6">
        <v>0</v>
      </c>
      <c r="BU23" s="6">
        <v>0</v>
      </c>
      <c r="BV23" s="6">
        <v>2.004</v>
      </c>
      <c r="BW23" s="6">
        <v>0</v>
      </c>
      <c r="BX23" s="6">
        <v>10.700100000000001</v>
      </c>
      <c r="BY23" s="6">
        <v>0</v>
      </c>
      <c r="BZ23" s="6">
        <v>0</v>
      </c>
      <c r="CA23" s="6">
        <v>0</v>
      </c>
      <c r="CB23" s="6">
        <f t="shared" si="2"/>
        <v>14.1378</v>
      </c>
    </row>
    <row r="24" spans="1:80" x14ac:dyDescent="0.25">
      <c r="A24" s="7"/>
      <c r="B24" s="6">
        <v>15</v>
      </c>
      <c r="C24" s="6" t="s">
        <v>104</v>
      </c>
      <c r="D24" s="6">
        <v>0</v>
      </c>
      <c r="E24" s="6">
        <v>0</v>
      </c>
      <c r="F24" s="6">
        <v>0</v>
      </c>
      <c r="G24" s="6">
        <v>0</v>
      </c>
      <c r="H24" s="6">
        <v>0</v>
      </c>
      <c r="I24" s="6">
        <v>0</v>
      </c>
      <c r="J24" s="6">
        <v>0</v>
      </c>
      <c r="K24" s="6">
        <v>0</v>
      </c>
      <c r="L24" s="6">
        <v>0</v>
      </c>
      <c r="M24" s="6">
        <v>0</v>
      </c>
      <c r="N24" s="6">
        <v>0</v>
      </c>
      <c r="O24" s="6">
        <v>0</v>
      </c>
      <c r="P24" s="6">
        <v>0</v>
      </c>
      <c r="Q24" s="6">
        <v>4.3872</v>
      </c>
      <c r="R24" s="6">
        <v>5.1016000000000004</v>
      </c>
      <c r="S24" s="6">
        <f t="shared" si="0"/>
        <v>9.4888000000000012</v>
      </c>
      <c r="W24" s="6">
        <v>29</v>
      </c>
      <c r="X24" s="6" t="s">
        <v>74</v>
      </c>
      <c r="Y24" s="6">
        <v>0</v>
      </c>
      <c r="Z24" s="6">
        <v>0</v>
      </c>
      <c r="AA24" s="6">
        <v>0</v>
      </c>
      <c r="AB24" s="6">
        <v>0</v>
      </c>
      <c r="AC24" s="6">
        <v>0</v>
      </c>
      <c r="AD24" s="6">
        <v>0</v>
      </c>
      <c r="AE24" s="6">
        <v>0</v>
      </c>
      <c r="AF24" s="6">
        <v>0</v>
      </c>
      <c r="AG24" s="6">
        <v>0</v>
      </c>
      <c r="AH24" s="6">
        <v>8.4356000000000009</v>
      </c>
      <c r="AI24" s="6">
        <v>0</v>
      </c>
      <c r="AJ24" s="6">
        <v>0</v>
      </c>
      <c r="AK24" s="6">
        <v>0</v>
      </c>
      <c r="AL24" s="6">
        <v>0</v>
      </c>
      <c r="AM24" s="6">
        <v>0</v>
      </c>
      <c r="AN24" s="6">
        <v>0</v>
      </c>
      <c r="AO24" s="6">
        <v>0</v>
      </c>
      <c r="AP24" s="6">
        <v>0</v>
      </c>
      <c r="AQ24" s="6">
        <v>3.6187999999999998</v>
      </c>
      <c r="AR24" s="6">
        <v>0</v>
      </c>
      <c r="AS24" s="6">
        <v>0</v>
      </c>
      <c r="AT24" s="6">
        <v>0</v>
      </c>
      <c r="AU24" s="6">
        <v>0</v>
      </c>
      <c r="AV24" s="6">
        <v>2.4984000000000002</v>
      </c>
      <c r="AW24" s="6">
        <f t="shared" si="1"/>
        <v>14.552800000000001</v>
      </c>
      <c r="BA24" s="6">
        <v>44</v>
      </c>
      <c r="BB24" s="6" t="s">
        <v>32</v>
      </c>
      <c r="BC24" s="6">
        <v>0</v>
      </c>
      <c r="BD24" s="6">
        <v>0</v>
      </c>
      <c r="BE24" s="6">
        <v>0</v>
      </c>
      <c r="BF24" s="6">
        <v>0</v>
      </c>
      <c r="BG24" s="6">
        <v>0</v>
      </c>
      <c r="BH24" s="6">
        <v>0</v>
      </c>
      <c r="BI24" s="6">
        <v>0</v>
      </c>
      <c r="BJ24" s="6">
        <v>0</v>
      </c>
      <c r="BK24" s="6">
        <v>0</v>
      </c>
      <c r="BL24" s="6">
        <v>0</v>
      </c>
      <c r="BM24" s="6">
        <v>0</v>
      </c>
      <c r="BN24" s="6">
        <v>0</v>
      </c>
      <c r="BO24" s="6">
        <v>1.403</v>
      </c>
      <c r="BP24" s="6">
        <v>0</v>
      </c>
      <c r="BQ24" s="6">
        <v>0</v>
      </c>
      <c r="BR24" s="6">
        <v>0</v>
      </c>
      <c r="BS24" s="6">
        <v>0</v>
      </c>
      <c r="BT24" s="6">
        <v>0</v>
      </c>
      <c r="BU24" s="6">
        <v>1.3764000000000001</v>
      </c>
      <c r="BV24" s="6">
        <v>9.0205000000000002</v>
      </c>
      <c r="BW24" s="6">
        <v>0</v>
      </c>
      <c r="BX24" s="6">
        <v>0</v>
      </c>
      <c r="BY24" s="6">
        <v>0</v>
      </c>
      <c r="BZ24" s="6">
        <v>0</v>
      </c>
      <c r="CA24" s="6">
        <v>1.7636000000000001</v>
      </c>
      <c r="CB24" s="6">
        <f t="shared" si="2"/>
        <v>13.563500000000001</v>
      </c>
    </row>
    <row r="25" spans="1:80" x14ac:dyDescent="0.25">
      <c r="A25" s="7"/>
      <c r="B25" s="6">
        <v>2</v>
      </c>
      <c r="C25" s="6" t="s">
        <v>126</v>
      </c>
      <c r="D25" s="6">
        <v>0</v>
      </c>
      <c r="E25" s="6">
        <v>0</v>
      </c>
      <c r="F25" s="6">
        <v>0</v>
      </c>
      <c r="G25" s="6">
        <v>0</v>
      </c>
      <c r="H25" s="6">
        <v>0.76549999999999996</v>
      </c>
      <c r="I25" s="6">
        <v>0</v>
      </c>
      <c r="J25" s="6">
        <v>1.0404</v>
      </c>
      <c r="K25" s="6">
        <v>0</v>
      </c>
      <c r="L25" s="6">
        <v>0</v>
      </c>
      <c r="M25" s="6">
        <v>0</v>
      </c>
      <c r="N25" s="6">
        <v>0</v>
      </c>
      <c r="O25" s="6">
        <v>0</v>
      </c>
      <c r="P25" s="6">
        <v>2.5167999999999999</v>
      </c>
      <c r="Q25" s="6">
        <v>2.3058999999999998</v>
      </c>
      <c r="R25" s="6">
        <v>2.6600999999999999</v>
      </c>
      <c r="S25" s="6">
        <f t="shared" si="0"/>
        <v>9.2886999999999986</v>
      </c>
      <c r="W25" s="6">
        <v>9</v>
      </c>
      <c r="X25" s="6" t="s">
        <v>121</v>
      </c>
      <c r="Y25" s="6">
        <v>0</v>
      </c>
      <c r="Z25" s="6">
        <v>0</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1.867</v>
      </c>
      <c r="AV25" s="6">
        <v>12.133100000000001</v>
      </c>
      <c r="AW25" s="6">
        <f t="shared" si="1"/>
        <v>14.0001</v>
      </c>
      <c r="BA25" s="6">
        <v>28</v>
      </c>
      <c r="BB25" s="6" t="s">
        <v>74</v>
      </c>
      <c r="BC25" s="6">
        <v>0</v>
      </c>
      <c r="BD25" s="6">
        <v>0</v>
      </c>
      <c r="BE25" s="6">
        <v>0</v>
      </c>
      <c r="BF25" s="6">
        <v>0</v>
      </c>
      <c r="BG25" s="6">
        <v>0</v>
      </c>
      <c r="BH25" s="6">
        <v>0</v>
      </c>
      <c r="BI25" s="6">
        <v>0</v>
      </c>
      <c r="BJ25" s="6">
        <v>0</v>
      </c>
      <c r="BK25" s="6">
        <v>0</v>
      </c>
      <c r="BL25" s="6">
        <v>0</v>
      </c>
      <c r="BM25" s="6">
        <v>0</v>
      </c>
      <c r="BN25" s="6">
        <v>1.6667000000000001</v>
      </c>
      <c r="BO25" s="6">
        <v>0</v>
      </c>
      <c r="BP25" s="6">
        <v>0</v>
      </c>
      <c r="BQ25" s="6">
        <v>0</v>
      </c>
      <c r="BR25" s="6">
        <v>0</v>
      </c>
      <c r="BS25" s="6">
        <v>0</v>
      </c>
      <c r="BT25" s="6">
        <v>0</v>
      </c>
      <c r="BU25" s="6">
        <v>0</v>
      </c>
      <c r="BV25" s="6">
        <v>8.4247999999999994</v>
      </c>
      <c r="BW25" s="6">
        <v>0</v>
      </c>
      <c r="BX25" s="6">
        <v>0</v>
      </c>
      <c r="BY25" s="6">
        <v>0</v>
      </c>
      <c r="BZ25" s="6">
        <v>0</v>
      </c>
      <c r="CA25" s="6">
        <v>0</v>
      </c>
      <c r="CB25" s="6">
        <f t="shared" si="2"/>
        <v>10.0915</v>
      </c>
    </row>
    <row r="26" spans="1:80" x14ac:dyDescent="0.25">
      <c r="A26" s="7"/>
      <c r="B26" s="6">
        <v>25</v>
      </c>
      <c r="C26" s="6" t="s">
        <v>74</v>
      </c>
      <c r="D26" s="6">
        <v>0</v>
      </c>
      <c r="E26" s="6">
        <v>0</v>
      </c>
      <c r="F26" s="6">
        <v>0</v>
      </c>
      <c r="G26" s="6">
        <v>0</v>
      </c>
      <c r="H26" s="6">
        <v>0</v>
      </c>
      <c r="I26" s="6">
        <v>0</v>
      </c>
      <c r="J26" s="6">
        <v>0</v>
      </c>
      <c r="K26" s="6">
        <v>0</v>
      </c>
      <c r="L26" s="6">
        <v>0</v>
      </c>
      <c r="M26" s="6">
        <v>0</v>
      </c>
      <c r="N26" s="6">
        <v>0</v>
      </c>
      <c r="O26" s="6">
        <v>0</v>
      </c>
      <c r="P26" s="6">
        <v>0</v>
      </c>
      <c r="Q26" s="6">
        <v>5.4791999999999996</v>
      </c>
      <c r="R26" s="6">
        <v>3.7528999999999999</v>
      </c>
      <c r="S26" s="6">
        <f t="shared" si="0"/>
        <v>9.2320999999999991</v>
      </c>
      <c r="W26" s="6">
        <v>8</v>
      </c>
      <c r="X26" s="6" t="s">
        <v>121</v>
      </c>
      <c r="Y26" s="6">
        <v>0</v>
      </c>
      <c r="Z26" s="6">
        <v>0</v>
      </c>
      <c r="AA26" s="6">
        <v>0</v>
      </c>
      <c r="AB26" s="6">
        <v>0</v>
      </c>
      <c r="AC26" s="6">
        <v>0</v>
      </c>
      <c r="AD26" s="6">
        <v>0</v>
      </c>
      <c r="AE26" s="6">
        <v>0</v>
      </c>
      <c r="AF26" s="6">
        <v>0</v>
      </c>
      <c r="AG26" s="6">
        <v>0</v>
      </c>
      <c r="AH26" s="6">
        <v>0</v>
      </c>
      <c r="AI26" s="6">
        <v>0.75939999999999996</v>
      </c>
      <c r="AJ26" s="6">
        <v>0</v>
      </c>
      <c r="AK26" s="6">
        <v>0</v>
      </c>
      <c r="AL26" s="6">
        <v>0</v>
      </c>
      <c r="AM26" s="6">
        <v>0</v>
      </c>
      <c r="AN26" s="6">
        <v>0</v>
      </c>
      <c r="AO26" s="6">
        <v>0</v>
      </c>
      <c r="AP26" s="6">
        <v>0</v>
      </c>
      <c r="AQ26" s="6">
        <v>0</v>
      </c>
      <c r="AR26" s="6">
        <v>0</v>
      </c>
      <c r="AS26" s="6">
        <v>0</v>
      </c>
      <c r="AT26" s="6">
        <v>0</v>
      </c>
      <c r="AU26" s="6">
        <v>0</v>
      </c>
      <c r="AV26" s="6">
        <v>12.872999999999999</v>
      </c>
      <c r="AW26" s="6">
        <f t="shared" si="1"/>
        <v>13.632399999999999</v>
      </c>
      <c r="BA26" s="6">
        <v>2</v>
      </c>
      <c r="BB26" s="6" t="s">
        <v>126</v>
      </c>
      <c r="BC26" s="6">
        <v>0</v>
      </c>
      <c r="BD26" s="6">
        <v>0</v>
      </c>
      <c r="BE26" s="6">
        <v>0</v>
      </c>
      <c r="BF26" s="6">
        <v>0</v>
      </c>
      <c r="BG26" s="6">
        <v>0</v>
      </c>
      <c r="BH26" s="6">
        <v>0.80679999999999996</v>
      </c>
      <c r="BI26" s="6">
        <v>0</v>
      </c>
      <c r="BJ26" s="6">
        <v>0</v>
      </c>
      <c r="BK26" s="6">
        <v>0</v>
      </c>
      <c r="BL26" s="6">
        <v>0</v>
      </c>
      <c r="BM26" s="6">
        <v>0</v>
      </c>
      <c r="BN26" s="6">
        <v>0</v>
      </c>
      <c r="BO26" s="6">
        <v>0</v>
      </c>
      <c r="BP26" s="6">
        <v>0</v>
      </c>
      <c r="BQ26" s="6">
        <v>0</v>
      </c>
      <c r="BR26" s="6">
        <v>0</v>
      </c>
      <c r="BS26" s="6">
        <v>5.3507999999999996</v>
      </c>
      <c r="BT26" s="6">
        <v>0</v>
      </c>
      <c r="BU26" s="6">
        <v>1.2284999999999999</v>
      </c>
      <c r="BV26" s="6">
        <v>0</v>
      </c>
      <c r="BW26" s="6">
        <v>0</v>
      </c>
      <c r="BX26" s="6">
        <v>1.0054000000000001</v>
      </c>
      <c r="BY26" s="6">
        <v>1.5421</v>
      </c>
      <c r="BZ26" s="6">
        <v>0</v>
      </c>
      <c r="CA26" s="6">
        <v>0</v>
      </c>
      <c r="CB26" s="6">
        <f t="shared" si="2"/>
        <v>9.1267999999999994</v>
      </c>
    </row>
    <row r="27" spans="1:80" x14ac:dyDescent="0.25">
      <c r="A27" s="7"/>
      <c r="B27" s="6">
        <v>36</v>
      </c>
      <c r="C27" s="6" t="s">
        <v>58</v>
      </c>
      <c r="D27" s="6">
        <v>0</v>
      </c>
      <c r="E27" s="6">
        <v>0</v>
      </c>
      <c r="F27" s="6">
        <v>0</v>
      </c>
      <c r="G27" s="6">
        <v>0</v>
      </c>
      <c r="H27" s="6">
        <v>2.2221000000000002</v>
      </c>
      <c r="I27" s="6">
        <v>0</v>
      </c>
      <c r="J27" s="6">
        <v>0</v>
      </c>
      <c r="K27" s="6">
        <v>0</v>
      </c>
      <c r="L27" s="6">
        <v>0</v>
      </c>
      <c r="M27" s="6">
        <v>1.0032000000000001</v>
      </c>
      <c r="N27" s="6">
        <v>4.4987000000000004</v>
      </c>
      <c r="O27" s="6">
        <v>0</v>
      </c>
      <c r="P27" s="6">
        <v>0</v>
      </c>
      <c r="Q27" s="6">
        <v>1.4681</v>
      </c>
      <c r="R27" s="6">
        <v>0</v>
      </c>
      <c r="S27" s="6">
        <f t="shared" si="0"/>
        <v>9.1920999999999999</v>
      </c>
      <c r="W27" s="6">
        <v>28</v>
      </c>
      <c r="X27" s="6" t="s">
        <v>74</v>
      </c>
      <c r="Y27" s="6">
        <v>0</v>
      </c>
      <c r="Z27" s="6">
        <v>0</v>
      </c>
      <c r="AA27" s="6">
        <v>0</v>
      </c>
      <c r="AB27" s="6">
        <v>0</v>
      </c>
      <c r="AC27" s="6">
        <v>0</v>
      </c>
      <c r="AD27" s="6">
        <v>0</v>
      </c>
      <c r="AE27" s="6">
        <v>0</v>
      </c>
      <c r="AF27" s="6">
        <v>0</v>
      </c>
      <c r="AG27" s="6">
        <v>0</v>
      </c>
      <c r="AH27" s="6">
        <v>0</v>
      </c>
      <c r="AI27" s="6">
        <v>0</v>
      </c>
      <c r="AJ27" s="6">
        <v>0</v>
      </c>
      <c r="AK27" s="6">
        <v>0</v>
      </c>
      <c r="AL27" s="6">
        <v>3.4805000000000001</v>
      </c>
      <c r="AM27" s="6">
        <v>0</v>
      </c>
      <c r="AN27" s="6">
        <v>0</v>
      </c>
      <c r="AO27" s="6">
        <v>0</v>
      </c>
      <c r="AP27" s="6">
        <v>4.5998000000000001</v>
      </c>
      <c r="AQ27" s="6">
        <v>0</v>
      </c>
      <c r="AR27" s="6">
        <v>0</v>
      </c>
      <c r="AS27" s="6">
        <v>0</v>
      </c>
      <c r="AT27" s="6">
        <v>0</v>
      </c>
      <c r="AU27" s="6">
        <v>0</v>
      </c>
      <c r="AV27" s="6">
        <v>3.5428999999999999</v>
      </c>
      <c r="AW27" s="6">
        <f t="shared" si="1"/>
        <v>11.623200000000001</v>
      </c>
      <c r="BA27" s="6">
        <v>48</v>
      </c>
      <c r="BB27" s="6" t="s">
        <v>32</v>
      </c>
      <c r="BC27" s="6">
        <v>0</v>
      </c>
      <c r="BD27" s="6">
        <v>0</v>
      </c>
      <c r="BE27" s="6">
        <v>0</v>
      </c>
      <c r="BF27" s="6">
        <v>0</v>
      </c>
      <c r="BG27" s="6">
        <v>0</v>
      </c>
      <c r="BH27" s="6">
        <v>0</v>
      </c>
      <c r="BI27" s="6">
        <v>0</v>
      </c>
      <c r="BJ27" s="6">
        <v>0</v>
      </c>
      <c r="BK27" s="6">
        <v>0</v>
      </c>
      <c r="BL27" s="6">
        <v>0</v>
      </c>
      <c r="BM27" s="6">
        <v>0</v>
      </c>
      <c r="BN27" s="6">
        <v>0</v>
      </c>
      <c r="BO27" s="6">
        <v>0</v>
      </c>
      <c r="BP27" s="6">
        <v>0</v>
      </c>
      <c r="BQ27" s="6">
        <v>0</v>
      </c>
      <c r="BR27" s="6">
        <v>0</v>
      </c>
      <c r="BS27" s="6">
        <v>0</v>
      </c>
      <c r="BT27" s="6">
        <v>1.7854000000000001</v>
      </c>
      <c r="BU27" s="6">
        <v>0</v>
      </c>
      <c r="BV27" s="6">
        <v>0.82540000000000002</v>
      </c>
      <c r="BW27" s="6">
        <v>2.3494999999999999</v>
      </c>
      <c r="BX27" s="6">
        <v>0</v>
      </c>
      <c r="BY27" s="6">
        <v>1.5263</v>
      </c>
      <c r="BZ27" s="6">
        <v>0</v>
      </c>
      <c r="CA27" s="6">
        <v>2.2075</v>
      </c>
      <c r="CB27" s="6">
        <f t="shared" si="2"/>
        <v>8.6941000000000006</v>
      </c>
    </row>
    <row r="28" spans="1:80" x14ac:dyDescent="0.25">
      <c r="A28" s="7"/>
      <c r="B28" s="6">
        <v>27</v>
      </c>
      <c r="C28" s="6" t="s">
        <v>74</v>
      </c>
      <c r="D28" s="6">
        <v>0</v>
      </c>
      <c r="E28" s="6">
        <v>0</v>
      </c>
      <c r="F28" s="6">
        <v>0</v>
      </c>
      <c r="G28" s="6">
        <v>0</v>
      </c>
      <c r="H28" s="6">
        <v>0</v>
      </c>
      <c r="I28" s="6">
        <v>0</v>
      </c>
      <c r="J28" s="6">
        <v>0</v>
      </c>
      <c r="K28" s="6">
        <v>0</v>
      </c>
      <c r="L28" s="6">
        <v>0</v>
      </c>
      <c r="M28" s="6">
        <v>0</v>
      </c>
      <c r="N28" s="6">
        <v>1.6696</v>
      </c>
      <c r="O28" s="6">
        <v>0</v>
      </c>
      <c r="P28" s="6">
        <v>4.3105000000000002</v>
      </c>
      <c r="Q28" s="6">
        <v>2.8872</v>
      </c>
      <c r="R28" s="6">
        <v>0</v>
      </c>
      <c r="S28" s="6">
        <f t="shared" si="0"/>
        <v>8.8673000000000002</v>
      </c>
      <c r="W28" s="6">
        <v>34</v>
      </c>
      <c r="X28" s="6" t="s">
        <v>63</v>
      </c>
      <c r="Y28" s="6">
        <v>0</v>
      </c>
      <c r="Z28" s="6">
        <v>0</v>
      </c>
      <c r="AA28" s="6">
        <v>0</v>
      </c>
      <c r="AB28" s="6">
        <v>0.59470000000000001</v>
      </c>
      <c r="AC28" s="6">
        <v>0</v>
      </c>
      <c r="AD28" s="6">
        <v>0</v>
      </c>
      <c r="AE28" s="6">
        <v>0</v>
      </c>
      <c r="AF28" s="6">
        <v>0</v>
      </c>
      <c r="AG28" s="6">
        <v>0</v>
      </c>
      <c r="AH28" s="6">
        <v>0</v>
      </c>
      <c r="AI28" s="6">
        <v>0</v>
      </c>
      <c r="AJ28" s="6">
        <v>0</v>
      </c>
      <c r="AK28" s="6">
        <v>0</v>
      </c>
      <c r="AL28" s="6">
        <v>0</v>
      </c>
      <c r="AM28" s="6">
        <v>0</v>
      </c>
      <c r="AN28" s="6">
        <v>1.6837</v>
      </c>
      <c r="AO28" s="6">
        <v>0</v>
      </c>
      <c r="AP28" s="6">
        <v>9.1125000000000007</v>
      </c>
      <c r="AQ28" s="6">
        <v>0</v>
      </c>
      <c r="AR28" s="6">
        <v>0</v>
      </c>
      <c r="AS28" s="6">
        <v>0</v>
      </c>
      <c r="AT28" s="6">
        <v>0</v>
      </c>
      <c r="AU28" s="6">
        <v>0</v>
      </c>
      <c r="AV28" s="6">
        <v>0</v>
      </c>
      <c r="AW28" s="6">
        <f t="shared" si="1"/>
        <v>10.796200000000001</v>
      </c>
      <c r="BA28" s="6">
        <v>31</v>
      </c>
      <c r="BB28" s="6" t="s">
        <v>63</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8.0990000000000002</v>
      </c>
      <c r="BZ28" s="6">
        <v>0</v>
      </c>
      <c r="CA28" s="6">
        <v>0</v>
      </c>
      <c r="CB28" s="6">
        <f t="shared" si="2"/>
        <v>8.0990000000000002</v>
      </c>
    </row>
    <row r="29" spans="1:80" x14ac:dyDescent="0.25">
      <c r="A29" s="7"/>
      <c r="B29" s="6">
        <v>33</v>
      </c>
      <c r="C29" s="6" t="s">
        <v>63</v>
      </c>
      <c r="D29" s="6">
        <v>0</v>
      </c>
      <c r="E29" s="6">
        <v>0</v>
      </c>
      <c r="F29" s="6">
        <v>0</v>
      </c>
      <c r="G29" s="6">
        <v>0</v>
      </c>
      <c r="H29" s="6">
        <v>0</v>
      </c>
      <c r="I29" s="6">
        <v>0</v>
      </c>
      <c r="J29" s="6">
        <v>0</v>
      </c>
      <c r="K29" s="6">
        <v>0</v>
      </c>
      <c r="L29" s="6">
        <v>2.4147085071588101</v>
      </c>
      <c r="M29" s="6">
        <v>0</v>
      </c>
      <c r="N29" s="6">
        <v>4.1478000000000002</v>
      </c>
      <c r="O29" s="6">
        <v>0</v>
      </c>
      <c r="P29" s="6">
        <v>1.0268999999999999</v>
      </c>
      <c r="Q29" s="6">
        <v>0</v>
      </c>
      <c r="R29" s="6">
        <v>1.1415999999999999</v>
      </c>
      <c r="S29" s="6">
        <f t="shared" si="0"/>
        <v>8.7310085071588102</v>
      </c>
      <c r="W29" s="6">
        <v>19</v>
      </c>
      <c r="X29" s="6" t="s">
        <v>99</v>
      </c>
      <c r="Y29" s="6">
        <v>0</v>
      </c>
      <c r="Z29" s="6">
        <v>0</v>
      </c>
      <c r="AA29" s="6">
        <v>0</v>
      </c>
      <c r="AB29" s="6">
        <v>4.1105</v>
      </c>
      <c r="AC29" s="6">
        <v>0</v>
      </c>
      <c r="AD29" s="6">
        <v>0</v>
      </c>
      <c r="AE29" s="6">
        <v>0</v>
      </c>
      <c r="AF29" s="6">
        <v>0</v>
      </c>
      <c r="AG29" s="6">
        <v>0</v>
      </c>
      <c r="AH29" s="6">
        <v>0</v>
      </c>
      <c r="AI29" s="6">
        <v>3.7736999999999998</v>
      </c>
      <c r="AJ29" s="6">
        <v>0.96940000000000004</v>
      </c>
      <c r="AK29" s="6">
        <v>0</v>
      </c>
      <c r="AL29" s="6">
        <v>0</v>
      </c>
      <c r="AM29" s="6">
        <v>0</v>
      </c>
      <c r="AN29" s="6">
        <v>0</v>
      </c>
      <c r="AO29" s="6">
        <v>0</v>
      </c>
      <c r="AP29" s="6">
        <v>0</v>
      </c>
      <c r="AQ29" s="6">
        <v>0</v>
      </c>
      <c r="AR29" s="6">
        <v>0</v>
      </c>
      <c r="AS29" s="6">
        <v>0</v>
      </c>
      <c r="AT29" s="6">
        <v>0</v>
      </c>
      <c r="AU29" s="6">
        <v>0</v>
      </c>
      <c r="AV29" s="6">
        <v>5.4015000000000004</v>
      </c>
      <c r="AW29" s="6">
        <f t="shared" si="1"/>
        <v>10.144600000000001</v>
      </c>
      <c r="BA29" s="6">
        <v>10</v>
      </c>
      <c r="BB29" s="6" t="s">
        <v>104</v>
      </c>
      <c r="BC29" s="6">
        <v>0</v>
      </c>
      <c r="BD29" s="6">
        <v>0</v>
      </c>
      <c r="BE29" s="6">
        <v>0</v>
      </c>
      <c r="BF29" s="6">
        <v>0</v>
      </c>
      <c r="BG29" s="6">
        <v>0</v>
      </c>
      <c r="BH29" s="6">
        <v>0</v>
      </c>
      <c r="BI29" s="6">
        <v>0</v>
      </c>
      <c r="BJ29" s="6">
        <v>0</v>
      </c>
      <c r="BK29" s="6">
        <v>0</v>
      </c>
      <c r="BL29" s="6">
        <v>0</v>
      </c>
      <c r="BM29" s="6">
        <v>0</v>
      </c>
      <c r="BN29" s="6">
        <v>0</v>
      </c>
      <c r="BO29" s="6">
        <v>0</v>
      </c>
      <c r="BP29" s="6">
        <v>0</v>
      </c>
      <c r="BQ29" s="6">
        <v>0.37469999999999998</v>
      </c>
      <c r="BR29" s="6">
        <v>0</v>
      </c>
      <c r="BS29" s="6">
        <v>0</v>
      </c>
      <c r="BT29" s="6">
        <v>0</v>
      </c>
      <c r="BU29" s="6">
        <v>0</v>
      </c>
      <c r="BV29" s="6">
        <v>0.83899999999999997</v>
      </c>
      <c r="BW29" s="6">
        <v>0</v>
      </c>
      <c r="BX29" s="6">
        <v>0.92859999999999998</v>
      </c>
      <c r="BY29" s="6">
        <v>3.1758000000000002</v>
      </c>
      <c r="BZ29" s="6">
        <v>0</v>
      </c>
      <c r="CA29" s="6">
        <v>2.0716000000000001</v>
      </c>
      <c r="CB29" s="6">
        <f t="shared" si="2"/>
        <v>7.3897000000000004</v>
      </c>
    </row>
    <row r="30" spans="1:80" x14ac:dyDescent="0.25">
      <c r="A30" s="7"/>
      <c r="B30" s="6">
        <v>24</v>
      </c>
      <c r="C30" s="6" t="s">
        <v>74</v>
      </c>
      <c r="D30" s="6">
        <v>0</v>
      </c>
      <c r="E30" s="6">
        <v>0</v>
      </c>
      <c r="F30" s="6">
        <v>0</v>
      </c>
      <c r="G30" s="6">
        <v>0</v>
      </c>
      <c r="H30" s="6">
        <v>0</v>
      </c>
      <c r="I30" s="6">
        <v>0</v>
      </c>
      <c r="J30" s="6">
        <v>0</v>
      </c>
      <c r="K30" s="6">
        <v>0</v>
      </c>
      <c r="L30" s="6">
        <v>1.9427630221452601</v>
      </c>
      <c r="M30" s="6">
        <v>0</v>
      </c>
      <c r="N30" s="6">
        <v>0</v>
      </c>
      <c r="O30" s="6">
        <v>0</v>
      </c>
      <c r="P30" s="6">
        <v>1.3593999999999999</v>
      </c>
      <c r="Q30" s="6">
        <v>1.6413</v>
      </c>
      <c r="R30" s="6">
        <v>3.7130000000000001</v>
      </c>
      <c r="S30" s="6">
        <f t="shared" si="0"/>
        <v>8.6564630221452603</v>
      </c>
      <c r="W30" s="6">
        <v>1</v>
      </c>
      <c r="X30" s="6" t="s">
        <v>126</v>
      </c>
      <c r="Y30" s="6">
        <v>0</v>
      </c>
      <c r="Z30" s="6">
        <v>0</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4.2737999999999996</v>
      </c>
      <c r="AV30" s="6">
        <v>5.8127000000000004</v>
      </c>
      <c r="AW30" s="6">
        <f t="shared" si="1"/>
        <v>10.086500000000001</v>
      </c>
      <c r="BA30" s="6">
        <v>6</v>
      </c>
      <c r="BB30" s="6" t="s">
        <v>126</v>
      </c>
      <c r="BC30" s="6">
        <v>0</v>
      </c>
      <c r="BD30" s="6">
        <v>0</v>
      </c>
      <c r="BE30" s="6">
        <v>0</v>
      </c>
      <c r="BF30" s="6">
        <v>0</v>
      </c>
      <c r="BG30" s="6">
        <v>0</v>
      </c>
      <c r="BH30" s="6">
        <v>0</v>
      </c>
      <c r="BI30" s="6">
        <v>0</v>
      </c>
      <c r="BJ30" s="6">
        <v>0</v>
      </c>
      <c r="BK30" s="6">
        <v>0</v>
      </c>
      <c r="BL30" s="6">
        <v>0</v>
      </c>
      <c r="BM30" s="6">
        <v>0</v>
      </c>
      <c r="BN30" s="6">
        <v>0</v>
      </c>
      <c r="BO30" s="6">
        <v>0</v>
      </c>
      <c r="BP30" s="6">
        <v>0</v>
      </c>
      <c r="BQ30" s="6">
        <v>0</v>
      </c>
      <c r="BR30" s="6">
        <v>1.0798000000000001</v>
      </c>
      <c r="BS30" s="6">
        <v>0</v>
      </c>
      <c r="BT30" s="6">
        <v>0</v>
      </c>
      <c r="BU30" s="6">
        <v>0</v>
      </c>
      <c r="BV30" s="6">
        <v>0</v>
      </c>
      <c r="BW30" s="6">
        <v>5.3849999999999998</v>
      </c>
      <c r="BX30" s="6">
        <v>0</v>
      </c>
      <c r="BY30" s="6">
        <v>0</v>
      </c>
      <c r="BZ30" s="6">
        <v>0</v>
      </c>
      <c r="CA30" s="6">
        <v>0</v>
      </c>
      <c r="CB30" s="6">
        <f t="shared" si="2"/>
        <v>6.4648000000000003</v>
      </c>
    </row>
    <row r="31" spans="1:80" x14ac:dyDescent="0.25">
      <c r="A31" s="7"/>
      <c r="B31" s="6">
        <v>21</v>
      </c>
      <c r="C31" s="6" t="s">
        <v>94</v>
      </c>
      <c r="D31" s="6">
        <v>0</v>
      </c>
      <c r="E31" s="6">
        <v>0</v>
      </c>
      <c r="F31" s="6">
        <v>0</v>
      </c>
      <c r="G31" s="6">
        <v>0</v>
      </c>
      <c r="H31" s="6">
        <v>0</v>
      </c>
      <c r="I31" s="6">
        <v>0</v>
      </c>
      <c r="J31" s="6">
        <v>0</v>
      </c>
      <c r="K31" s="6">
        <v>0</v>
      </c>
      <c r="L31" s="6">
        <v>1.2823457067470301</v>
      </c>
      <c r="M31" s="6">
        <v>0</v>
      </c>
      <c r="N31" s="6">
        <v>0</v>
      </c>
      <c r="O31" s="6">
        <v>0</v>
      </c>
      <c r="P31" s="6">
        <v>5.7074999999999996</v>
      </c>
      <c r="Q31" s="6">
        <v>1.5204</v>
      </c>
      <c r="R31" s="6">
        <v>0</v>
      </c>
      <c r="S31" s="6">
        <f t="shared" si="0"/>
        <v>8.5102457067470301</v>
      </c>
      <c r="W31" s="6">
        <v>5</v>
      </c>
      <c r="X31" s="6" t="s">
        <v>126</v>
      </c>
      <c r="Y31" s="6">
        <v>0</v>
      </c>
      <c r="Z31" s="6">
        <v>0</v>
      </c>
      <c r="AA31" s="6">
        <v>0</v>
      </c>
      <c r="AB31" s="6">
        <v>0</v>
      </c>
      <c r="AC31" s="6">
        <v>0</v>
      </c>
      <c r="AD31" s="6">
        <v>0</v>
      </c>
      <c r="AE31" s="6">
        <v>0</v>
      </c>
      <c r="AF31" s="6">
        <v>0</v>
      </c>
      <c r="AG31" s="6">
        <v>0</v>
      </c>
      <c r="AH31" s="6">
        <v>0</v>
      </c>
      <c r="AI31" s="6">
        <v>0</v>
      </c>
      <c r="AJ31" s="6">
        <v>0</v>
      </c>
      <c r="AK31" s="6">
        <v>5.8255999999999997</v>
      </c>
      <c r="AL31" s="6">
        <v>0</v>
      </c>
      <c r="AM31" s="6">
        <v>0</v>
      </c>
      <c r="AN31" s="6">
        <v>0</v>
      </c>
      <c r="AO31" s="6">
        <v>0</v>
      </c>
      <c r="AP31" s="6">
        <v>0</v>
      </c>
      <c r="AQ31" s="6">
        <v>0</v>
      </c>
      <c r="AR31" s="6">
        <v>0</v>
      </c>
      <c r="AS31" s="6">
        <v>0</v>
      </c>
      <c r="AT31" s="6">
        <v>0</v>
      </c>
      <c r="AU31" s="6">
        <v>0</v>
      </c>
      <c r="AV31" s="6">
        <v>3.8010999999999999</v>
      </c>
      <c r="AW31" s="6">
        <f t="shared" si="1"/>
        <v>9.6266999999999996</v>
      </c>
      <c r="BA31" s="6">
        <v>5</v>
      </c>
      <c r="BB31" s="6" t="s">
        <v>126</v>
      </c>
      <c r="BC31" s="6">
        <v>0</v>
      </c>
      <c r="BD31" s="6">
        <v>0</v>
      </c>
      <c r="BE31" s="6">
        <v>0</v>
      </c>
      <c r="BF31" s="6">
        <v>0</v>
      </c>
      <c r="BG31" s="6">
        <v>0</v>
      </c>
      <c r="BH31" s="6">
        <v>0</v>
      </c>
      <c r="BI31" s="6">
        <v>0</v>
      </c>
      <c r="BJ31" s="6">
        <v>0</v>
      </c>
      <c r="BK31" s="6">
        <v>0</v>
      </c>
      <c r="BL31" s="6">
        <v>0</v>
      </c>
      <c r="BM31" s="6">
        <v>0</v>
      </c>
      <c r="BN31" s="6">
        <v>0</v>
      </c>
      <c r="BO31" s="6">
        <v>0</v>
      </c>
      <c r="BP31" s="6">
        <v>0</v>
      </c>
      <c r="BQ31" s="6">
        <v>0</v>
      </c>
      <c r="BR31" s="6">
        <v>0</v>
      </c>
      <c r="BS31" s="6">
        <v>0</v>
      </c>
      <c r="BT31" s="6">
        <v>0</v>
      </c>
      <c r="BU31" s="6">
        <v>0</v>
      </c>
      <c r="BV31" s="6">
        <v>0</v>
      </c>
      <c r="BW31" s="6">
        <v>6.0458999999999996</v>
      </c>
      <c r="BX31" s="6">
        <v>0</v>
      </c>
      <c r="BY31" s="6">
        <v>0</v>
      </c>
      <c r="BZ31" s="6">
        <v>0</v>
      </c>
      <c r="CA31" s="6">
        <v>0</v>
      </c>
      <c r="CB31" s="6">
        <f t="shared" si="2"/>
        <v>6.0458999999999996</v>
      </c>
    </row>
    <row r="32" spans="1:80" x14ac:dyDescent="0.25">
      <c r="A32" s="7"/>
      <c r="B32" s="6">
        <v>6</v>
      </c>
      <c r="C32" s="6" t="s">
        <v>126</v>
      </c>
      <c r="D32" s="6">
        <v>0</v>
      </c>
      <c r="E32" s="6">
        <v>0</v>
      </c>
      <c r="F32" s="6">
        <v>0</v>
      </c>
      <c r="G32" s="6">
        <v>0</v>
      </c>
      <c r="H32" s="6">
        <v>0</v>
      </c>
      <c r="I32" s="6">
        <v>0</v>
      </c>
      <c r="J32" s="6">
        <v>0</v>
      </c>
      <c r="K32" s="6">
        <v>0</v>
      </c>
      <c r="L32" s="6">
        <v>0</v>
      </c>
      <c r="M32" s="6">
        <v>0</v>
      </c>
      <c r="N32" s="6">
        <v>3.0447000000000002</v>
      </c>
      <c r="O32" s="6">
        <v>0</v>
      </c>
      <c r="P32" s="6">
        <v>0</v>
      </c>
      <c r="Q32" s="6">
        <v>2.8744000000000001</v>
      </c>
      <c r="R32" s="6">
        <v>1.8788</v>
      </c>
      <c r="S32" s="6">
        <f t="shared" si="0"/>
        <v>7.7979000000000003</v>
      </c>
      <c r="W32" s="6">
        <v>41</v>
      </c>
      <c r="X32" s="6" t="s">
        <v>47</v>
      </c>
      <c r="Y32" s="6">
        <v>0</v>
      </c>
      <c r="Z32" s="6">
        <v>0</v>
      </c>
      <c r="AA32" s="6">
        <v>0</v>
      </c>
      <c r="AB32" s="6">
        <v>0</v>
      </c>
      <c r="AC32" s="6">
        <v>0</v>
      </c>
      <c r="AD32" s="6">
        <v>0</v>
      </c>
      <c r="AE32" s="6">
        <v>0</v>
      </c>
      <c r="AF32" s="6">
        <v>0</v>
      </c>
      <c r="AG32" s="6">
        <v>0</v>
      </c>
      <c r="AH32" s="6">
        <v>0</v>
      </c>
      <c r="AI32" s="6">
        <v>4.2538999999999998</v>
      </c>
      <c r="AJ32" s="6">
        <v>0</v>
      </c>
      <c r="AK32" s="6">
        <v>0</v>
      </c>
      <c r="AL32" s="6">
        <v>0</v>
      </c>
      <c r="AM32" s="6">
        <v>0</v>
      </c>
      <c r="AN32" s="6">
        <v>0</v>
      </c>
      <c r="AO32" s="6">
        <v>0</v>
      </c>
      <c r="AP32" s="6">
        <v>0</v>
      </c>
      <c r="AQ32" s="6">
        <v>0</v>
      </c>
      <c r="AR32" s="6">
        <v>0</v>
      </c>
      <c r="AS32" s="6">
        <v>0</v>
      </c>
      <c r="AT32" s="6">
        <v>0</v>
      </c>
      <c r="AU32" s="6">
        <v>4.7609000000000004</v>
      </c>
      <c r="AV32" s="6">
        <v>0</v>
      </c>
      <c r="AW32" s="6">
        <f t="shared" si="1"/>
        <v>9.014800000000001</v>
      </c>
      <c r="BA32" s="6">
        <v>36</v>
      </c>
      <c r="BB32" s="6" t="s">
        <v>58</v>
      </c>
      <c r="BC32" s="6">
        <v>0</v>
      </c>
      <c r="BD32" s="6">
        <v>0</v>
      </c>
      <c r="BE32" s="6">
        <v>0</v>
      </c>
      <c r="BF32" s="6">
        <v>0</v>
      </c>
      <c r="BG32" s="6">
        <v>0</v>
      </c>
      <c r="BH32" s="6">
        <v>0</v>
      </c>
      <c r="BI32" s="6">
        <v>0</v>
      </c>
      <c r="BJ32" s="6">
        <v>0</v>
      </c>
      <c r="BK32" s="6">
        <v>0</v>
      </c>
      <c r="BL32" s="6">
        <v>0</v>
      </c>
      <c r="BM32" s="6">
        <v>0</v>
      </c>
      <c r="BN32" s="6">
        <v>0</v>
      </c>
      <c r="BO32" s="6">
        <v>0</v>
      </c>
      <c r="BP32" s="6">
        <v>0</v>
      </c>
      <c r="BQ32" s="6">
        <v>0</v>
      </c>
      <c r="BR32" s="6">
        <v>0</v>
      </c>
      <c r="BS32" s="6">
        <v>1.1278999999999999</v>
      </c>
      <c r="BT32" s="6">
        <v>0</v>
      </c>
      <c r="BU32" s="6">
        <v>0</v>
      </c>
      <c r="BV32" s="6">
        <v>0</v>
      </c>
      <c r="BW32" s="6">
        <v>0</v>
      </c>
      <c r="BX32" s="6">
        <v>0</v>
      </c>
      <c r="BY32" s="6">
        <v>3.7235999999999998</v>
      </c>
      <c r="BZ32" s="6">
        <v>0</v>
      </c>
      <c r="CA32" s="6">
        <v>1.1033999999999999</v>
      </c>
      <c r="CB32" s="6">
        <f t="shared" si="2"/>
        <v>5.9548999999999994</v>
      </c>
    </row>
    <row r="33" spans="1:80" x14ac:dyDescent="0.25">
      <c r="A33" s="7"/>
      <c r="B33" s="6">
        <v>23</v>
      </c>
      <c r="C33" s="6" t="s">
        <v>89</v>
      </c>
      <c r="D33" s="6">
        <v>0</v>
      </c>
      <c r="E33" s="6">
        <v>0</v>
      </c>
      <c r="F33" s="6">
        <v>0</v>
      </c>
      <c r="G33" s="6">
        <v>0</v>
      </c>
      <c r="H33" s="6">
        <v>0</v>
      </c>
      <c r="I33" s="6">
        <v>0</v>
      </c>
      <c r="J33" s="6">
        <v>0</v>
      </c>
      <c r="K33" s="6">
        <v>0</v>
      </c>
      <c r="L33" s="6">
        <v>0</v>
      </c>
      <c r="M33" s="6">
        <v>0</v>
      </c>
      <c r="N33" s="6">
        <v>0</v>
      </c>
      <c r="O33" s="6">
        <v>0</v>
      </c>
      <c r="P33" s="6">
        <v>0</v>
      </c>
      <c r="Q33" s="6">
        <v>3.4668000000000001</v>
      </c>
      <c r="R33" s="6">
        <v>3.9419</v>
      </c>
      <c r="S33" s="6">
        <f t="shared" si="0"/>
        <v>7.4086999999999996</v>
      </c>
      <c r="W33" s="6">
        <v>42</v>
      </c>
      <c r="X33" s="6" t="s">
        <v>47</v>
      </c>
      <c r="Y33" s="6">
        <v>0</v>
      </c>
      <c r="Z33" s="6">
        <v>0</v>
      </c>
      <c r="AA33" s="6">
        <v>0</v>
      </c>
      <c r="AB33" s="6">
        <v>0</v>
      </c>
      <c r="AC33" s="6">
        <v>0</v>
      </c>
      <c r="AD33" s="6">
        <v>0</v>
      </c>
      <c r="AE33" s="6">
        <v>0</v>
      </c>
      <c r="AF33" s="6">
        <v>0</v>
      </c>
      <c r="AG33" s="6">
        <v>0</v>
      </c>
      <c r="AH33" s="6">
        <v>0</v>
      </c>
      <c r="AI33" s="6">
        <v>1.1892</v>
      </c>
      <c r="AJ33" s="6">
        <v>0</v>
      </c>
      <c r="AK33" s="6">
        <v>0</v>
      </c>
      <c r="AL33" s="6">
        <v>0</v>
      </c>
      <c r="AM33" s="6">
        <v>0</v>
      </c>
      <c r="AN33" s="6">
        <v>0</v>
      </c>
      <c r="AO33" s="6">
        <v>0</v>
      </c>
      <c r="AP33" s="6">
        <v>0</v>
      </c>
      <c r="AQ33" s="6">
        <v>0</v>
      </c>
      <c r="AR33" s="6">
        <v>0</v>
      </c>
      <c r="AS33" s="6">
        <v>0</v>
      </c>
      <c r="AT33" s="6">
        <v>7.6817000000000002</v>
      </c>
      <c r="AU33" s="6">
        <v>0</v>
      </c>
      <c r="AV33" s="6">
        <v>0</v>
      </c>
      <c r="AW33" s="6">
        <f t="shared" si="1"/>
        <v>8.8709000000000007</v>
      </c>
      <c r="BA33" s="6">
        <v>41</v>
      </c>
      <c r="BB33" s="6" t="s">
        <v>47</v>
      </c>
      <c r="BC33" s="6">
        <v>0</v>
      </c>
      <c r="BD33" s="6">
        <v>0</v>
      </c>
      <c r="BE33" s="6">
        <v>0</v>
      </c>
      <c r="BF33" s="6">
        <v>0</v>
      </c>
      <c r="BG33" s="6">
        <v>0</v>
      </c>
      <c r="BH33" s="6">
        <v>0</v>
      </c>
      <c r="BI33" s="6">
        <v>0</v>
      </c>
      <c r="BJ33" s="6">
        <v>0</v>
      </c>
      <c r="BK33" s="6">
        <v>0</v>
      </c>
      <c r="BL33" s="6">
        <v>0</v>
      </c>
      <c r="BM33" s="6">
        <v>0</v>
      </c>
      <c r="BN33" s="6">
        <v>0</v>
      </c>
      <c r="BO33" s="6">
        <v>0</v>
      </c>
      <c r="BP33" s="6">
        <v>0</v>
      </c>
      <c r="BQ33" s="6">
        <v>0</v>
      </c>
      <c r="BR33" s="6">
        <v>0</v>
      </c>
      <c r="BS33" s="6">
        <v>0</v>
      </c>
      <c r="BT33" s="6">
        <v>0</v>
      </c>
      <c r="BU33" s="6">
        <v>0</v>
      </c>
      <c r="BV33" s="6">
        <v>4.7590000000000003</v>
      </c>
      <c r="BW33" s="6">
        <v>0</v>
      </c>
      <c r="BX33" s="6">
        <v>0</v>
      </c>
      <c r="BY33" s="6">
        <v>0</v>
      </c>
      <c r="BZ33" s="6">
        <v>0</v>
      </c>
      <c r="CA33" s="6">
        <v>0</v>
      </c>
      <c r="CB33" s="6">
        <f t="shared" si="2"/>
        <v>4.7590000000000003</v>
      </c>
    </row>
    <row r="34" spans="1:80" x14ac:dyDescent="0.25">
      <c r="A34" s="7"/>
      <c r="B34" s="6">
        <v>48</v>
      </c>
      <c r="C34" s="6" t="s">
        <v>32</v>
      </c>
      <c r="D34" s="6">
        <v>0</v>
      </c>
      <c r="E34" s="6">
        <v>0</v>
      </c>
      <c r="F34" s="6">
        <v>0</v>
      </c>
      <c r="G34" s="6">
        <v>0</v>
      </c>
      <c r="H34" s="6">
        <v>0</v>
      </c>
      <c r="I34" s="6">
        <v>0</v>
      </c>
      <c r="J34" s="6">
        <v>0</v>
      </c>
      <c r="K34" s="6">
        <v>0</v>
      </c>
      <c r="L34" s="6">
        <v>0</v>
      </c>
      <c r="M34" s="6">
        <v>0</v>
      </c>
      <c r="N34" s="6">
        <v>0</v>
      </c>
      <c r="O34" s="6">
        <v>0</v>
      </c>
      <c r="P34" s="6">
        <v>0</v>
      </c>
      <c r="Q34" s="6">
        <v>1.7312000000000001</v>
      </c>
      <c r="R34" s="6">
        <v>4.2064000000000004</v>
      </c>
      <c r="S34" s="6">
        <f t="shared" si="0"/>
        <v>5.9376000000000007</v>
      </c>
      <c r="W34" s="6">
        <v>38</v>
      </c>
      <c r="X34" s="6" t="s">
        <v>47</v>
      </c>
      <c r="Y34" s="6">
        <v>0</v>
      </c>
      <c r="Z34" s="6">
        <v>0</v>
      </c>
      <c r="AA34" s="6">
        <v>0</v>
      </c>
      <c r="AB34" s="6">
        <v>0</v>
      </c>
      <c r="AC34" s="6">
        <v>0</v>
      </c>
      <c r="AD34" s="6">
        <v>0</v>
      </c>
      <c r="AE34" s="6">
        <v>0</v>
      </c>
      <c r="AF34" s="6">
        <v>0</v>
      </c>
      <c r="AG34" s="6">
        <v>0</v>
      </c>
      <c r="AH34" s="6">
        <v>0</v>
      </c>
      <c r="AI34" s="6">
        <v>0</v>
      </c>
      <c r="AJ34" s="6">
        <v>0</v>
      </c>
      <c r="AK34" s="6">
        <v>0</v>
      </c>
      <c r="AL34" s="6">
        <v>3.6972999999999998</v>
      </c>
      <c r="AM34" s="6">
        <v>0</v>
      </c>
      <c r="AN34" s="6">
        <v>0</v>
      </c>
      <c r="AO34" s="6">
        <v>0</v>
      </c>
      <c r="AP34" s="6">
        <v>0</v>
      </c>
      <c r="AQ34" s="6">
        <v>0</v>
      </c>
      <c r="AR34" s="6">
        <v>0</v>
      </c>
      <c r="AS34" s="6">
        <v>0</v>
      </c>
      <c r="AT34" s="6">
        <v>2.0185</v>
      </c>
      <c r="AU34" s="6">
        <v>2.9559000000000002</v>
      </c>
      <c r="AV34" s="6">
        <v>0</v>
      </c>
      <c r="AW34" s="6">
        <f t="shared" si="1"/>
        <v>8.6716999999999995</v>
      </c>
      <c r="BA34" s="6">
        <v>19</v>
      </c>
      <c r="BB34" s="6" t="s">
        <v>99</v>
      </c>
      <c r="BC34" s="6">
        <v>0</v>
      </c>
      <c r="BD34" s="6">
        <v>0</v>
      </c>
      <c r="BE34" s="6">
        <v>0</v>
      </c>
      <c r="BF34" s="6">
        <v>0</v>
      </c>
      <c r="BG34" s="6">
        <v>0</v>
      </c>
      <c r="BH34" s="6">
        <v>0</v>
      </c>
      <c r="BI34" s="6">
        <v>0</v>
      </c>
      <c r="BJ34" s="6">
        <v>0</v>
      </c>
      <c r="BK34" s="6">
        <v>0</v>
      </c>
      <c r="BL34" s="6">
        <v>0</v>
      </c>
      <c r="BM34" s="6">
        <v>0</v>
      </c>
      <c r="BN34" s="6">
        <v>0</v>
      </c>
      <c r="BO34" s="6">
        <v>0</v>
      </c>
      <c r="BP34" s="6">
        <v>0</v>
      </c>
      <c r="BQ34" s="6">
        <v>4.6561000000000003</v>
      </c>
      <c r="BR34" s="6">
        <v>0</v>
      </c>
      <c r="BS34" s="6">
        <v>0</v>
      </c>
      <c r="BT34" s="6">
        <v>0</v>
      </c>
      <c r="BU34" s="6">
        <v>0</v>
      </c>
      <c r="BV34" s="6">
        <v>0</v>
      </c>
      <c r="BW34" s="6">
        <v>0</v>
      </c>
      <c r="BX34" s="6">
        <v>0</v>
      </c>
      <c r="BY34" s="6">
        <v>0</v>
      </c>
      <c r="BZ34" s="6">
        <v>0</v>
      </c>
      <c r="CA34" s="6">
        <v>0</v>
      </c>
      <c r="CB34" s="6">
        <f t="shared" si="2"/>
        <v>4.6561000000000003</v>
      </c>
    </row>
    <row r="35" spans="1:80" x14ac:dyDescent="0.25">
      <c r="A35" s="7"/>
      <c r="B35" s="6">
        <v>47</v>
      </c>
      <c r="C35" s="6" t="s">
        <v>32</v>
      </c>
      <c r="D35" s="6">
        <v>0</v>
      </c>
      <c r="E35" s="6">
        <v>0</v>
      </c>
      <c r="F35" s="6">
        <v>0</v>
      </c>
      <c r="G35" s="6">
        <v>0</v>
      </c>
      <c r="H35" s="6">
        <v>0</v>
      </c>
      <c r="I35" s="6">
        <v>0</v>
      </c>
      <c r="J35" s="6">
        <v>0</v>
      </c>
      <c r="K35" s="6">
        <v>0</v>
      </c>
      <c r="L35" s="6">
        <v>0</v>
      </c>
      <c r="M35" s="6">
        <v>0</v>
      </c>
      <c r="N35" s="6">
        <v>3.0243000000000002</v>
      </c>
      <c r="O35" s="6">
        <v>2.8071999999999999</v>
      </c>
      <c r="P35" s="6">
        <v>0</v>
      </c>
      <c r="Q35" s="6">
        <v>0</v>
      </c>
      <c r="R35" s="6">
        <v>0</v>
      </c>
      <c r="S35" s="6">
        <f t="shared" si="0"/>
        <v>5.8315000000000001</v>
      </c>
      <c r="W35" s="6">
        <v>32</v>
      </c>
      <c r="X35" s="6" t="s">
        <v>63</v>
      </c>
      <c r="Y35" s="6">
        <v>0</v>
      </c>
      <c r="Z35" s="6">
        <v>0</v>
      </c>
      <c r="AA35" s="6">
        <v>0</v>
      </c>
      <c r="AB35" s="6">
        <v>0</v>
      </c>
      <c r="AC35" s="6">
        <v>0</v>
      </c>
      <c r="AD35" s="6">
        <v>0</v>
      </c>
      <c r="AE35" s="6">
        <v>0</v>
      </c>
      <c r="AF35" s="6">
        <v>0</v>
      </c>
      <c r="AG35" s="6">
        <v>0.92320000000000002</v>
      </c>
      <c r="AH35" s="6">
        <v>0</v>
      </c>
      <c r="AI35" s="6">
        <v>0</v>
      </c>
      <c r="AJ35" s="6">
        <v>0</v>
      </c>
      <c r="AK35" s="6">
        <v>0</v>
      </c>
      <c r="AL35" s="6">
        <v>0</v>
      </c>
      <c r="AM35" s="6">
        <v>0</v>
      </c>
      <c r="AN35" s="6">
        <v>0</v>
      </c>
      <c r="AO35" s="6">
        <v>2.5152999999999999</v>
      </c>
      <c r="AP35" s="6">
        <v>0</v>
      </c>
      <c r="AQ35" s="6">
        <v>0</v>
      </c>
      <c r="AR35" s="6">
        <v>1.0239</v>
      </c>
      <c r="AS35" s="6">
        <v>0</v>
      </c>
      <c r="AT35" s="6">
        <v>0.98119999999999996</v>
      </c>
      <c r="AU35" s="6">
        <v>0</v>
      </c>
      <c r="AV35" s="6">
        <v>2.9929999999999999</v>
      </c>
      <c r="AW35" s="6">
        <f t="shared" si="1"/>
        <v>7.5134000000000007</v>
      </c>
      <c r="BA35" s="6">
        <v>23</v>
      </c>
      <c r="BB35" s="6" t="s">
        <v>89</v>
      </c>
      <c r="BC35" s="6">
        <v>0</v>
      </c>
      <c r="BD35" s="6">
        <v>0</v>
      </c>
      <c r="BE35" s="6">
        <v>0</v>
      </c>
      <c r="BF35" s="6">
        <v>0</v>
      </c>
      <c r="BG35" s="6">
        <v>0</v>
      </c>
      <c r="BH35" s="6">
        <v>0</v>
      </c>
      <c r="BI35" s="6">
        <v>0</v>
      </c>
      <c r="BJ35" s="6">
        <v>0</v>
      </c>
      <c r="BK35" s="6">
        <v>0</v>
      </c>
      <c r="BL35" s="6">
        <v>0</v>
      </c>
      <c r="BM35" s="6">
        <v>0</v>
      </c>
      <c r="BN35" s="6">
        <v>0</v>
      </c>
      <c r="BO35" s="6">
        <v>0</v>
      </c>
      <c r="BP35" s="6">
        <v>0</v>
      </c>
      <c r="BQ35" s="6">
        <v>0</v>
      </c>
      <c r="BR35" s="6">
        <v>0</v>
      </c>
      <c r="BS35" s="6">
        <v>0</v>
      </c>
      <c r="BT35" s="6">
        <v>1.8596999999999999</v>
      </c>
      <c r="BU35" s="6">
        <v>0.65059999999999996</v>
      </c>
      <c r="BV35" s="6">
        <v>0</v>
      </c>
      <c r="BW35" s="6">
        <v>0</v>
      </c>
      <c r="BX35" s="6">
        <v>0</v>
      </c>
      <c r="BY35" s="6">
        <v>1.0328999999999999</v>
      </c>
      <c r="BZ35" s="6">
        <v>0</v>
      </c>
      <c r="CA35" s="6">
        <v>0.96179999999999999</v>
      </c>
      <c r="CB35" s="6">
        <f t="shared" si="2"/>
        <v>4.5049999999999999</v>
      </c>
    </row>
    <row r="36" spans="1:80" x14ac:dyDescent="0.25">
      <c r="A36" s="7"/>
      <c r="B36" s="6">
        <v>32</v>
      </c>
      <c r="C36" s="6" t="s">
        <v>63</v>
      </c>
      <c r="D36" s="6">
        <v>0</v>
      </c>
      <c r="E36" s="6">
        <v>0</v>
      </c>
      <c r="F36" s="6">
        <v>0</v>
      </c>
      <c r="G36" s="6">
        <v>0</v>
      </c>
      <c r="H36" s="6">
        <v>0</v>
      </c>
      <c r="I36" s="6">
        <v>0</v>
      </c>
      <c r="J36" s="6">
        <v>0</v>
      </c>
      <c r="K36" s="6">
        <v>0</v>
      </c>
      <c r="L36" s="6">
        <v>1.7493677618052601</v>
      </c>
      <c r="M36" s="6">
        <v>0</v>
      </c>
      <c r="N36" s="6">
        <v>0.92320000000000002</v>
      </c>
      <c r="O36" s="6">
        <v>0.57010000000000005</v>
      </c>
      <c r="P36" s="6">
        <v>1.96</v>
      </c>
      <c r="Q36" s="6">
        <v>0</v>
      </c>
      <c r="R36" s="6">
        <v>0</v>
      </c>
      <c r="S36" s="6">
        <f t="shared" si="0"/>
        <v>5.2026677618052606</v>
      </c>
      <c r="W36" s="6">
        <v>43</v>
      </c>
      <c r="X36" s="6" t="s">
        <v>32</v>
      </c>
      <c r="Y36" s="6">
        <v>0</v>
      </c>
      <c r="Z36" s="6">
        <v>0</v>
      </c>
      <c r="AA36" s="6">
        <v>0</v>
      </c>
      <c r="AB36" s="6">
        <v>0</v>
      </c>
      <c r="AC36" s="6">
        <v>0</v>
      </c>
      <c r="AD36" s="6">
        <v>0</v>
      </c>
      <c r="AE36" s="6">
        <v>0</v>
      </c>
      <c r="AF36" s="6">
        <v>0</v>
      </c>
      <c r="AG36" s="6">
        <v>0</v>
      </c>
      <c r="AH36" s="6">
        <v>0</v>
      </c>
      <c r="AI36" s="6">
        <v>0</v>
      </c>
      <c r="AJ36" s="6">
        <v>1.2305999999999999</v>
      </c>
      <c r="AK36" s="6">
        <v>0</v>
      </c>
      <c r="AL36" s="6">
        <v>0</v>
      </c>
      <c r="AM36" s="6">
        <v>0</v>
      </c>
      <c r="AN36" s="6">
        <v>0</v>
      </c>
      <c r="AO36" s="6">
        <v>0</v>
      </c>
      <c r="AP36" s="6">
        <v>0</v>
      </c>
      <c r="AQ36" s="6">
        <v>0</v>
      </c>
      <c r="AR36" s="6">
        <v>0</v>
      </c>
      <c r="AS36" s="6">
        <v>0</v>
      </c>
      <c r="AT36" s="6">
        <v>2.1972999999999998</v>
      </c>
      <c r="AU36" s="6">
        <v>2.3317999999999999</v>
      </c>
      <c r="AV36" s="6">
        <v>1.4341999999999999</v>
      </c>
      <c r="AW36" s="6">
        <f t="shared" si="1"/>
        <v>7.1938999999999993</v>
      </c>
      <c r="BA36" s="6">
        <v>9</v>
      </c>
      <c r="BB36" s="6" t="s">
        <v>121</v>
      </c>
      <c r="BC36" s="6">
        <v>0</v>
      </c>
      <c r="BD36" s="6">
        <v>0</v>
      </c>
      <c r="BE36" s="6">
        <v>0</v>
      </c>
      <c r="BF36" s="6">
        <v>0</v>
      </c>
      <c r="BG36" s="6">
        <v>0</v>
      </c>
      <c r="BH36" s="6">
        <v>0</v>
      </c>
      <c r="BI36" s="6">
        <v>0</v>
      </c>
      <c r="BJ36" s="6">
        <v>0</v>
      </c>
      <c r="BK36" s="6">
        <v>0</v>
      </c>
      <c r="BL36" s="6">
        <v>0</v>
      </c>
      <c r="BM36" s="6">
        <v>0</v>
      </c>
      <c r="BN36" s="6">
        <v>0</v>
      </c>
      <c r="BO36" s="6">
        <v>0</v>
      </c>
      <c r="BP36" s="6">
        <v>0</v>
      </c>
      <c r="BQ36" s="6">
        <v>0</v>
      </c>
      <c r="BR36" s="6">
        <v>0</v>
      </c>
      <c r="BS36" s="6">
        <v>0</v>
      </c>
      <c r="BT36" s="6">
        <v>0</v>
      </c>
      <c r="BU36" s="6">
        <v>0</v>
      </c>
      <c r="BV36" s="6">
        <v>4.4093</v>
      </c>
      <c r="BW36" s="6">
        <v>0</v>
      </c>
      <c r="BX36" s="6">
        <v>0</v>
      </c>
      <c r="BY36" s="6">
        <v>0</v>
      </c>
      <c r="BZ36" s="6">
        <v>0</v>
      </c>
      <c r="CA36" s="6">
        <v>0</v>
      </c>
      <c r="CB36" s="6">
        <f t="shared" si="2"/>
        <v>4.4093</v>
      </c>
    </row>
    <row r="37" spans="1:80" x14ac:dyDescent="0.25">
      <c r="A37" s="7"/>
      <c r="B37" s="6">
        <v>12</v>
      </c>
      <c r="C37" s="6" t="s">
        <v>104</v>
      </c>
      <c r="D37" s="6">
        <v>0</v>
      </c>
      <c r="E37" s="6">
        <v>0</v>
      </c>
      <c r="F37" s="6">
        <v>0</v>
      </c>
      <c r="G37" s="6">
        <v>0</v>
      </c>
      <c r="H37" s="6">
        <v>0</v>
      </c>
      <c r="I37" s="6">
        <v>0</v>
      </c>
      <c r="J37" s="6">
        <v>0</v>
      </c>
      <c r="K37" s="6">
        <v>0</v>
      </c>
      <c r="L37" s="6">
        <v>0.824123052659257</v>
      </c>
      <c r="M37" s="6">
        <v>1.6231</v>
      </c>
      <c r="N37" s="6">
        <v>0</v>
      </c>
      <c r="O37" s="6">
        <v>0</v>
      </c>
      <c r="P37" s="6">
        <v>0</v>
      </c>
      <c r="Q37" s="6">
        <v>0</v>
      </c>
      <c r="R37" s="6">
        <v>2.4142000000000001</v>
      </c>
      <c r="S37" s="6">
        <f t="shared" ref="S37:S55" si="3">SUM(D37:R37)</f>
        <v>4.8614230526592568</v>
      </c>
      <c r="W37" s="6">
        <v>49</v>
      </c>
      <c r="X37" s="6" t="s">
        <v>32</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5.6723999999999997</v>
      </c>
      <c r="AU37" s="6">
        <v>0</v>
      </c>
      <c r="AV37" s="6">
        <v>1.2016</v>
      </c>
      <c r="AW37" s="6">
        <f t="shared" ref="AW37:AW55" si="4">SUM(AH37:AV37)</f>
        <v>6.8739999999999997</v>
      </c>
      <c r="BA37" s="6">
        <v>37</v>
      </c>
      <c r="BB37" s="6" t="s">
        <v>58</v>
      </c>
      <c r="BC37" s="6">
        <v>0</v>
      </c>
      <c r="BD37" s="6">
        <v>0</v>
      </c>
      <c r="BE37" s="6">
        <v>0</v>
      </c>
      <c r="BF37" s="6">
        <v>0</v>
      </c>
      <c r="BG37" s="6">
        <v>0</v>
      </c>
      <c r="BH37" s="6">
        <v>0</v>
      </c>
      <c r="BI37" s="6">
        <v>0</v>
      </c>
      <c r="BJ37" s="6">
        <v>0</v>
      </c>
      <c r="BK37" s="6">
        <v>0</v>
      </c>
      <c r="BL37" s="6">
        <v>0</v>
      </c>
      <c r="BM37" s="6">
        <v>0</v>
      </c>
      <c r="BN37" s="6">
        <v>0</v>
      </c>
      <c r="BO37" s="6">
        <v>0</v>
      </c>
      <c r="BP37" s="6">
        <v>0</v>
      </c>
      <c r="BQ37" s="6">
        <v>0</v>
      </c>
      <c r="BR37" s="6">
        <v>0</v>
      </c>
      <c r="BS37" s="6">
        <v>1.6435</v>
      </c>
      <c r="BT37" s="6">
        <v>0</v>
      </c>
      <c r="BU37" s="6">
        <v>0</v>
      </c>
      <c r="BV37" s="6">
        <v>0</v>
      </c>
      <c r="BW37" s="6">
        <v>0</v>
      </c>
      <c r="BX37" s="6">
        <v>0</v>
      </c>
      <c r="BY37" s="6">
        <v>0</v>
      </c>
      <c r="BZ37" s="6">
        <v>0</v>
      </c>
      <c r="CA37" s="6">
        <v>2.2151999999999998</v>
      </c>
      <c r="CB37" s="6">
        <f t="shared" ref="CB37:CB55" si="5">SUM(BM37:CA37)</f>
        <v>3.8586999999999998</v>
      </c>
    </row>
    <row r="38" spans="1:80" x14ac:dyDescent="0.25">
      <c r="A38" s="7"/>
      <c r="B38" s="6">
        <v>46</v>
      </c>
      <c r="C38" s="6" t="s">
        <v>32</v>
      </c>
      <c r="D38" s="6">
        <v>0</v>
      </c>
      <c r="E38" s="6">
        <v>0</v>
      </c>
      <c r="F38" s="6">
        <v>0</v>
      </c>
      <c r="G38" s="6">
        <v>0</v>
      </c>
      <c r="H38" s="6">
        <v>0</v>
      </c>
      <c r="I38" s="6">
        <v>0</v>
      </c>
      <c r="J38" s="6">
        <v>0</v>
      </c>
      <c r="K38" s="6">
        <v>0</v>
      </c>
      <c r="L38" s="6">
        <v>0</v>
      </c>
      <c r="M38" s="6">
        <v>0</v>
      </c>
      <c r="N38" s="6">
        <v>0</v>
      </c>
      <c r="O38" s="6">
        <v>0</v>
      </c>
      <c r="P38" s="6">
        <v>2.5566</v>
      </c>
      <c r="Q38" s="6">
        <v>0</v>
      </c>
      <c r="R38" s="6">
        <v>1.0024</v>
      </c>
      <c r="S38" s="6">
        <f t="shared" si="3"/>
        <v>3.5590000000000002</v>
      </c>
      <c r="W38" s="6">
        <v>39</v>
      </c>
      <c r="X38" s="6" t="s">
        <v>47</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v>
      </c>
      <c r="AS38" s="6">
        <v>1.9323999999999999</v>
      </c>
      <c r="AT38" s="6">
        <v>2.0407999999999999</v>
      </c>
      <c r="AU38" s="6">
        <v>0</v>
      </c>
      <c r="AV38" s="6">
        <v>2.0255999999999998</v>
      </c>
      <c r="AW38" s="6">
        <f t="shared" si="4"/>
        <v>5.9987999999999992</v>
      </c>
      <c r="BA38" s="6">
        <v>39</v>
      </c>
      <c r="BB38" s="6" t="s">
        <v>47</v>
      </c>
      <c r="BC38" s="6">
        <v>0</v>
      </c>
      <c r="BD38" s="6">
        <v>0</v>
      </c>
      <c r="BE38" s="6">
        <v>0</v>
      </c>
      <c r="BF38" s="6">
        <v>0</v>
      </c>
      <c r="BG38" s="6">
        <v>0</v>
      </c>
      <c r="BH38" s="6">
        <v>0</v>
      </c>
      <c r="BI38" s="6">
        <v>0</v>
      </c>
      <c r="BJ38" s="6">
        <v>0</v>
      </c>
      <c r="BK38" s="6">
        <v>0</v>
      </c>
      <c r="BL38" s="6">
        <v>0</v>
      </c>
      <c r="BM38" s="6">
        <v>0</v>
      </c>
      <c r="BN38" s="6">
        <v>0</v>
      </c>
      <c r="BO38" s="6">
        <v>0</v>
      </c>
      <c r="BP38" s="6">
        <v>0</v>
      </c>
      <c r="BQ38" s="6">
        <v>0</v>
      </c>
      <c r="BR38" s="6">
        <v>0</v>
      </c>
      <c r="BS38" s="6">
        <v>0</v>
      </c>
      <c r="BT38" s="6">
        <v>0</v>
      </c>
      <c r="BU38" s="6">
        <v>0</v>
      </c>
      <c r="BV38" s="6">
        <v>0</v>
      </c>
      <c r="BW38" s="6">
        <v>0</v>
      </c>
      <c r="BX38" s="6">
        <v>0</v>
      </c>
      <c r="BY38" s="6">
        <v>0</v>
      </c>
      <c r="BZ38" s="6">
        <v>1.7847</v>
      </c>
      <c r="CA38" s="6">
        <v>2.0257999999999998</v>
      </c>
      <c r="CB38" s="6">
        <f t="shared" si="5"/>
        <v>3.8104999999999998</v>
      </c>
    </row>
    <row r="39" spans="1:80" x14ac:dyDescent="0.25">
      <c r="A39" s="7"/>
      <c r="B39" s="6">
        <v>35</v>
      </c>
      <c r="C39" s="6" t="s">
        <v>63</v>
      </c>
      <c r="D39" s="6">
        <v>0</v>
      </c>
      <c r="E39" s="6">
        <v>0</v>
      </c>
      <c r="F39" s="6">
        <v>0</v>
      </c>
      <c r="G39" s="6">
        <v>0</v>
      </c>
      <c r="H39" s="6">
        <v>0</v>
      </c>
      <c r="I39" s="6">
        <v>0</v>
      </c>
      <c r="J39" s="6">
        <v>0</v>
      </c>
      <c r="K39" s="6">
        <v>0</v>
      </c>
      <c r="L39" s="6">
        <v>0</v>
      </c>
      <c r="M39" s="6">
        <v>0</v>
      </c>
      <c r="N39" s="6">
        <v>0</v>
      </c>
      <c r="O39" s="6">
        <v>3.4157000000000002</v>
      </c>
      <c r="P39" s="6">
        <v>0</v>
      </c>
      <c r="Q39" s="6">
        <v>0</v>
      </c>
      <c r="R39" s="6">
        <v>0</v>
      </c>
      <c r="S39" s="6">
        <f t="shared" si="3"/>
        <v>3.4157000000000002</v>
      </c>
      <c r="W39" s="6">
        <v>36</v>
      </c>
      <c r="X39" s="6" t="s">
        <v>58</v>
      </c>
      <c r="Y39" s="6">
        <v>0</v>
      </c>
      <c r="Z39" s="6">
        <v>0</v>
      </c>
      <c r="AA39" s="6">
        <v>0</v>
      </c>
      <c r="AB39" s="6">
        <v>1.0820000000000001</v>
      </c>
      <c r="AC39" s="6">
        <v>0</v>
      </c>
      <c r="AD39" s="6">
        <v>0</v>
      </c>
      <c r="AE39" s="6">
        <v>0</v>
      </c>
      <c r="AF39" s="6">
        <v>0</v>
      </c>
      <c r="AG39" s="6">
        <v>0</v>
      </c>
      <c r="AH39" s="6">
        <v>0</v>
      </c>
      <c r="AI39" s="6">
        <v>0</v>
      </c>
      <c r="AJ39" s="6">
        <v>0</v>
      </c>
      <c r="AK39" s="6">
        <v>0</v>
      </c>
      <c r="AL39" s="6">
        <v>0</v>
      </c>
      <c r="AM39" s="6">
        <v>0</v>
      </c>
      <c r="AN39" s="6">
        <v>1.9403999999999999</v>
      </c>
      <c r="AO39" s="6">
        <v>0</v>
      </c>
      <c r="AP39" s="6">
        <v>0</v>
      </c>
      <c r="AQ39" s="6">
        <v>0</v>
      </c>
      <c r="AR39" s="6">
        <v>0</v>
      </c>
      <c r="AS39" s="6">
        <v>0</v>
      </c>
      <c r="AT39" s="6">
        <v>0</v>
      </c>
      <c r="AU39" s="6">
        <v>0</v>
      </c>
      <c r="AV39" s="6">
        <v>3.5312999999999999</v>
      </c>
      <c r="AW39" s="6">
        <f t="shared" si="4"/>
        <v>5.4717000000000002</v>
      </c>
      <c r="BA39" s="6">
        <v>21</v>
      </c>
      <c r="BB39" s="6" t="s">
        <v>94</v>
      </c>
      <c r="BC39" s="6">
        <v>0</v>
      </c>
      <c r="BD39" s="6">
        <v>0</v>
      </c>
      <c r="BE39" s="6">
        <v>0</v>
      </c>
      <c r="BF39" s="6">
        <v>0</v>
      </c>
      <c r="BG39" s="6">
        <v>0</v>
      </c>
      <c r="BH39" s="6">
        <v>0</v>
      </c>
      <c r="BI39" s="6">
        <v>0</v>
      </c>
      <c r="BJ39" s="6">
        <v>0</v>
      </c>
      <c r="BK39" s="6">
        <v>0</v>
      </c>
      <c r="BL39" s="6">
        <v>0</v>
      </c>
      <c r="BM39" s="6">
        <v>0</v>
      </c>
      <c r="BN39" s="6">
        <v>0</v>
      </c>
      <c r="BO39" s="6">
        <v>0</v>
      </c>
      <c r="BP39" s="6">
        <v>0</v>
      </c>
      <c r="BQ39" s="6">
        <v>0</v>
      </c>
      <c r="BR39" s="6">
        <v>1.4545999999999999</v>
      </c>
      <c r="BS39" s="6">
        <v>0</v>
      </c>
      <c r="BT39" s="6">
        <v>0</v>
      </c>
      <c r="BU39" s="6">
        <v>0</v>
      </c>
      <c r="BV39" s="6">
        <v>0</v>
      </c>
      <c r="BW39" s="6">
        <v>0</v>
      </c>
      <c r="BX39" s="6">
        <v>0</v>
      </c>
      <c r="BY39" s="6">
        <v>0.438</v>
      </c>
      <c r="BZ39" s="6">
        <v>0.87090000000000001</v>
      </c>
      <c r="CA39" s="6">
        <v>0.92910000000000004</v>
      </c>
      <c r="CB39" s="6">
        <f t="shared" si="5"/>
        <v>3.6925999999999997</v>
      </c>
    </row>
    <row r="40" spans="1:80" x14ac:dyDescent="0.25">
      <c r="A40" s="7"/>
      <c r="B40" s="6">
        <v>11</v>
      </c>
      <c r="C40" s="6" t="s">
        <v>104</v>
      </c>
      <c r="D40" s="6">
        <v>0</v>
      </c>
      <c r="E40" s="6">
        <v>0</v>
      </c>
      <c r="F40" s="6">
        <v>0</v>
      </c>
      <c r="G40" s="6">
        <v>0</v>
      </c>
      <c r="H40" s="6">
        <v>0</v>
      </c>
      <c r="I40" s="6">
        <v>0</v>
      </c>
      <c r="J40" s="6">
        <v>0</v>
      </c>
      <c r="K40" s="6">
        <v>0</v>
      </c>
      <c r="L40" s="6">
        <v>0</v>
      </c>
      <c r="M40" s="6">
        <v>0</v>
      </c>
      <c r="N40" s="6">
        <v>0</v>
      </c>
      <c r="O40" s="6">
        <v>0</v>
      </c>
      <c r="P40" s="6">
        <v>0</v>
      </c>
      <c r="Q40" s="6">
        <v>1.1032</v>
      </c>
      <c r="R40" s="6">
        <v>2.1932999999999998</v>
      </c>
      <c r="S40" s="6">
        <f t="shared" si="3"/>
        <v>3.2965</v>
      </c>
      <c r="W40" s="6">
        <v>24</v>
      </c>
      <c r="X40" s="6" t="s">
        <v>74</v>
      </c>
      <c r="Y40" s="6">
        <v>0</v>
      </c>
      <c r="Z40" s="6">
        <v>0</v>
      </c>
      <c r="AA40" s="6">
        <v>0</v>
      </c>
      <c r="AB40" s="6">
        <v>0</v>
      </c>
      <c r="AC40" s="6">
        <v>0</v>
      </c>
      <c r="AD40" s="6">
        <v>0</v>
      </c>
      <c r="AE40" s="6">
        <v>0</v>
      </c>
      <c r="AF40" s="6">
        <v>0</v>
      </c>
      <c r="AG40" s="6">
        <v>0</v>
      </c>
      <c r="AH40" s="6">
        <v>3.6791999999999998</v>
      </c>
      <c r="AI40" s="6">
        <v>0</v>
      </c>
      <c r="AJ40" s="6">
        <v>0</v>
      </c>
      <c r="AK40" s="6">
        <v>0</v>
      </c>
      <c r="AL40" s="6">
        <v>0</v>
      </c>
      <c r="AM40" s="6">
        <v>0</v>
      </c>
      <c r="AN40" s="6">
        <v>0</v>
      </c>
      <c r="AO40" s="6">
        <v>0.85009999999999997</v>
      </c>
      <c r="AP40" s="6">
        <v>0</v>
      </c>
      <c r="AQ40" s="6">
        <v>0</v>
      </c>
      <c r="AR40" s="6">
        <v>0</v>
      </c>
      <c r="AS40" s="6">
        <v>0</v>
      </c>
      <c r="AT40" s="6">
        <v>0</v>
      </c>
      <c r="AU40" s="6">
        <v>0</v>
      </c>
      <c r="AV40" s="6">
        <v>0</v>
      </c>
      <c r="AW40" s="6">
        <f t="shared" si="4"/>
        <v>4.5293000000000001</v>
      </c>
      <c r="BA40" s="6">
        <v>49</v>
      </c>
      <c r="BB40" s="6" t="s">
        <v>32</v>
      </c>
      <c r="BC40" s="6">
        <v>0</v>
      </c>
      <c r="BD40" s="6">
        <v>0</v>
      </c>
      <c r="BE40" s="6">
        <v>0</v>
      </c>
      <c r="BF40" s="6">
        <v>0</v>
      </c>
      <c r="BG40" s="6">
        <v>0</v>
      </c>
      <c r="BH40" s="6">
        <v>0</v>
      </c>
      <c r="BI40" s="6">
        <v>0</v>
      </c>
      <c r="BJ40" s="6">
        <v>0</v>
      </c>
      <c r="BK40" s="6">
        <v>0</v>
      </c>
      <c r="BL40" s="6">
        <v>0</v>
      </c>
      <c r="BM40" s="6">
        <v>0</v>
      </c>
      <c r="BN40" s="6">
        <v>0</v>
      </c>
      <c r="BO40" s="6">
        <v>0</v>
      </c>
      <c r="BP40" s="6">
        <v>0</v>
      </c>
      <c r="BQ40" s="6">
        <v>0</v>
      </c>
      <c r="BR40" s="6">
        <v>0</v>
      </c>
      <c r="BS40" s="6">
        <v>0</v>
      </c>
      <c r="BT40" s="6">
        <v>0</v>
      </c>
      <c r="BU40" s="6">
        <v>0</v>
      </c>
      <c r="BV40" s="6">
        <v>0</v>
      </c>
      <c r="BW40" s="6">
        <v>0</v>
      </c>
      <c r="BX40" s="6">
        <v>1.3232999999999999</v>
      </c>
      <c r="BY40" s="6">
        <v>0</v>
      </c>
      <c r="BZ40" s="6">
        <v>0</v>
      </c>
      <c r="CA40" s="6">
        <v>1.4488000000000001</v>
      </c>
      <c r="CB40" s="6">
        <f t="shared" si="5"/>
        <v>2.7721</v>
      </c>
    </row>
    <row r="41" spans="1:80" x14ac:dyDescent="0.25">
      <c r="A41" s="7"/>
      <c r="B41" s="6">
        <v>9</v>
      </c>
      <c r="C41" s="6" t="s">
        <v>121</v>
      </c>
      <c r="D41" s="6">
        <v>0</v>
      </c>
      <c r="E41" s="6">
        <v>0</v>
      </c>
      <c r="F41" s="6">
        <v>0</v>
      </c>
      <c r="G41" s="6">
        <v>0.55189999999999995</v>
      </c>
      <c r="H41" s="6">
        <v>0</v>
      </c>
      <c r="I41" s="6">
        <v>0</v>
      </c>
      <c r="J41" s="6">
        <v>0</v>
      </c>
      <c r="K41" s="6">
        <v>0</v>
      </c>
      <c r="L41" s="6">
        <v>0</v>
      </c>
      <c r="M41" s="6">
        <v>0</v>
      </c>
      <c r="N41" s="6">
        <v>0</v>
      </c>
      <c r="O41" s="6">
        <v>0.79359999999999997</v>
      </c>
      <c r="P41" s="6">
        <v>0.89129999999999998</v>
      </c>
      <c r="Q41" s="6">
        <v>0.82389999999999997</v>
      </c>
      <c r="R41" s="6">
        <v>0</v>
      </c>
      <c r="S41" s="6">
        <f t="shared" si="3"/>
        <v>3.0606999999999998</v>
      </c>
      <c r="W41" s="6">
        <v>7</v>
      </c>
      <c r="X41" s="6" t="s">
        <v>126</v>
      </c>
      <c r="Y41" s="6">
        <v>0</v>
      </c>
      <c r="Z41" s="6">
        <v>0</v>
      </c>
      <c r="AA41" s="6">
        <v>0</v>
      </c>
      <c r="AB41" s="6">
        <v>0</v>
      </c>
      <c r="AC41" s="6">
        <v>0</v>
      </c>
      <c r="AD41" s="6">
        <v>0</v>
      </c>
      <c r="AE41" s="6">
        <v>0</v>
      </c>
      <c r="AF41" s="6">
        <v>0</v>
      </c>
      <c r="AG41" s="6">
        <v>0</v>
      </c>
      <c r="AH41" s="6">
        <v>0</v>
      </c>
      <c r="AI41" s="6">
        <v>0</v>
      </c>
      <c r="AJ41" s="6">
        <v>2.3087</v>
      </c>
      <c r="AK41" s="6">
        <v>0</v>
      </c>
      <c r="AL41" s="6">
        <v>0</v>
      </c>
      <c r="AM41" s="6">
        <v>0</v>
      </c>
      <c r="AN41" s="6">
        <v>0</v>
      </c>
      <c r="AO41" s="6">
        <v>0</v>
      </c>
      <c r="AP41" s="6">
        <v>0</v>
      </c>
      <c r="AQ41" s="6">
        <v>0</v>
      </c>
      <c r="AR41" s="6">
        <v>0</v>
      </c>
      <c r="AS41" s="6">
        <v>0</v>
      </c>
      <c r="AT41" s="6">
        <v>0</v>
      </c>
      <c r="AU41" s="6">
        <v>0</v>
      </c>
      <c r="AV41" s="6">
        <v>1.3902000000000001</v>
      </c>
      <c r="AW41" s="6">
        <f t="shared" si="4"/>
        <v>3.6989000000000001</v>
      </c>
      <c r="BA41" s="6">
        <v>20</v>
      </c>
      <c r="BB41" s="6" t="s">
        <v>94</v>
      </c>
      <c r="BC41" s="6">
        <v>0</v>
      </c>
      <c r="BD41" s="6">
        <v>0</v>
      </c>
      <c r="BE41" s="6">
        <v>0</v>
      </c>
      <c r="BF41" s="6">
        <v>0</v>
      </c>
      <c r="BG41" s="6">
        <v>0</v>
      </c>
      <c r="BH41" s="6">
        <v>0</v>
      </c>
      <c r="BI41" s="6">
        <v>0</v>
      </c>
      <c r="BJ41" s="6">
        <v>0</v>
      </c>
      <c r="BK41" s="6">
        <v>0</v>
      </c>
      <c r="BL41" s="6">
        <v>0</v>
      </c>
      <c r="BM41" s="6">
        <v>0</v>
      </c>
      <c r="BN41" s="6">
        <v>0</v>
      </c>
      <c r="BO41" s="6">
        <v>0</v>
      </c>
      <c r="BP41" s="6">
        <v>0</v>
      </c>
      <c r="BQ41" s="6">
        <v>0</v>
      </c>
      <c r="BR41" s="6">
        <v>0</v>
      </c>
      <c r="BS41" s="6">
        <v>0</v>
      </c>
      <c r="BT41" s="6">
        <v>1.1399999999999999</v>
      </c>
      <c r="BU41" s="6">
        <v>0</v>
      </c>
      <c r="BV41" s="6">
        <v>0</v>
      </c>
      <c r="BW41" s="6">
        <v>0</v>
      </c>
      <c r="BX41" s="6">
        <v>0</v>
      </c>
      <c r="BY41" s="6">
        <v>1.3669</v>
      </c>
      <c r="BZ41" s="6">
        <v>0</v>
      </c>
      <c r="CA41" s="6">
        <v>0</v>
      </c>
      <c r="CB41" s="6">
        <f t="shared" si="5"/>
        <v>2.5068999999999999</v>
      </c>
    </row>
    <row r="42" spans="1:80" x14ac:dyDescent="0.25">
      <c r="A42" s="7"/>
      <c r="B42" s="6">
        <v>28</v>
      </c>
      <c r="C42" s="6" t="s">
        <v>74</v>
      </c>
      <c r="D42" s="6">
        <v>0</v>
      </c>
      <c r="E42" s="6">
        <v>0</v>
      </c>
      <c r="F42" s="6">
        <v>0</v>
      </c>
      <c r="G42" s="6">
        <v>0</v>
      </c>
      <c r="H42" s="6">
        <v>0</v>
      </c>
      <c r="I42" s="6">
        <v>0</v>
      </c>
      <c r="J42" s="6">
        <v>2.9096000000000002</v>
      </c>
      <c r="K42" s="6">
        <v>0</v>
      </c>
      <c r="L42" s="6">
        <v>0</v>
      </c>
      <c r="M42" s="6">
        <v>0</v>
      </c>
      <c r="N42" s="6">
        <v>0</v>
      </c>
      <c r="O42" s="6">
        <v>0</v>
      </c>
      <c r="P42" s="6">
        <v>0</v>
      </c>
      <c r="Q42" s="6">
        <v>0</v>
      </c>
      <c r="R42" s="6">
        <v>0</v>
      </c>
      <c r="S42" s="6">
        <f t="shared" si="3"/>
        <v>2.9096000000000002</v>
      </c>
      <c r="W42" s="6">
        <v>23</v>
      </c>
      <c r="X42" s="6" t="s">
        <v>89</v>
      </c>
      <c r="Y42" s="6">
        <v>0.87549999999999994</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3.4323999999999999</v>
      </c>
      <c r="AW42" s="6">
        <f t="shared" si="4"/>
        <v>3.4323999999999999</v>
      </c>
      <c r="BA42" s="6">
        <v>22</v>
      </c>
      <c r="BB42" s="6" t="s">
        <v>89</v>
      </c>
      <c r="BC42" s="6">
        <v>0</v>
      </c>
      <c r="BD42" s="6">
        <v>0</v>
      </c>
      <c r="BE42" s="6">
        <v>0</v>
      </c>
      <c r="BF42" s="6">
        <v>0</v>
      </c>
      <c r="BG42" s="6">
        <v>0</v>
      </c>
      <c r="BH42" s="6">
        <v>0</v>
      </c>
      <c r="BI42" s="6">
        <v>0</v>
      </c>
      <c r="BJ42" s="6">
        <v>0</v>
      </c>
      <c r="BK42" s="6">
        <v>0</v>
      </c>
      <c r="BL42" s="6">
        <v>3.7845</v>
      </c>
      <c r="BM42" s="6">
        <v>0</v>
      </c>
      <c r="BN42" s="6">
        <v>0</v>
      </c>
      <c r="BO42" s="6">
        <v>0</v>
      </c>
      <c r="BP42" s="6">
        <v>0</v>
      </c>
      <c r="BQ42" s="6">
        <v>0</v>
      </c>
      <c r="BR42" s="6">
        <v>0</v>
      </c>
      <c r="BS42" s="6">
        <v>2.4811999999999999</v>
      </c>
      <c r="BT42" s="6">
        <v>0</v>
      </c>
      <c r="BU42" s="6">
        <v>0</v>
      </c>
      <c r="BV42" s="6">
        <v>0</v>
      </c>
      <c r="BW42" s="6">
        <v>0</v>
      </c>
      <c r="BX42" s="6">
        <v>0</v>
      </c>
      <c r="BY42" s="6">
        <v>0</v>
      </c>
      <c r="BZ42" s="6">
        <v>0</v>
      </c>
      <c r="CA42" s="6">
        <v>0</v>
      </c>
      <c r="CB42" s="6">
        <f t="shared" si="5"/>
        <v>2.4811999999999999</v>
      </c>
    </row>
    <row r="43" spans="1:80" x14ac:dyDescent="0.25">
      <c r="A43" s="7"/>
      <c r="B43" s="6">
        <v>19</v>
      </c>
      <c r="C43" s="6" t="s">
        <v>99</v>
      </c>
      <c r="D43" s="6">
        <v>0</v>
      </c>
      <c r="E43" s="6">
        <v>0</v>
      </c>
      <c r="F43" s="6">
        <v>0</v>
      </c>
      <c r="G43" s="6">
        <v>0</v>
      </c>
      <c r="H43" s="6">
        <v>0</v>
      </c>
      <c r="I43" s="6">
        <v>0</v>
      </c>
      <c r="J43" s="6">
        <v>0</v>
      </c>
      <c r="K43" s="6">
        <v>0</v>
      </c>
      <c r="L43" s="6">
        <v>0</v>
      </c>
      <c r="M43" s="6">
        <v>0</v>
      </c>
      <c r="N43" s="6">
        <v>2.5745</v>
      </c>
      <c r="O43" s="6">
        <v>0</v>
      </c>
      <c r="P43" s="6">
        <v>0</v>
      </c>
      <c r="Q43" s="6">
        <v>0</v>
      </c>
      <c r="R43" s="6">
        <v>0</v>
      </c>
      <c r="S43" s="6">
        <f t="shared" si="3"/>
        <v>2.5745</v>
      </c>
      <c r="W43" s="6">
        <v>33</v>
      </c>
      <c r="X43" s="6" t="s">
        <v>63</v>
      </c>
      <c r="Y43" s="6">
        <v>0</v>
      </c>
      <c r="Z43" s="6">
        <v>0</v>
      </c>
      <c r="AA43" s="6">
        <v>0</v>
      </c>
      <c r="AB43" s="6">
        <v>0</v>
      </c>
      <c r="AC43" s="6">
        <v>0</v>
      </c>
      <c r="AD43" s="6">
        <v>0</v>
      </c>
      <c r="AE43" s="6">
        <v>0</v>
      </c>
      <c r="AF43" s="6">
        <v>0</v>
      </c>
      <c r="AG43" s="6">
        <v>0</v>
      </c>
      <c r="AH43" s="6">
        <v>0</v>
      </c>
      <c r="AI43" s="6">
        <v>3.1343000000000001</v>
      </c>
      <c r="AJ43" s="6">
        <v>0</v>
      </c>
      <c r="AK43" s="6">
        <v>0</v>
      </c>
      <c r="AL43" s="6">
        <v>0</v>
      </c>
      <c r="AM43" s="6">
        <v>0</v>
      </c>
      <c r="AN43" s="6">
        <v>0</v>
      </c>
      <c r="AO43" s="6">
        <v>0</v>
      </c>
      <c r="AP43" s="6">
        <v>0</v>
      </c>
      <c r="AQ43" s="6">
        <v>0</v>
      </c>
      <c r="AR43" s="6">
        <v>0</v>
      </c>
      <c r="AS43" s="6">
        <v>0</v>
      </c>
      <c r="AT43" s="6">
        <v>0</v>
      </c>
      <c r="AU43" s="6">
        <v>0</v>
      </c>
      <c r="AV43" s="6">
        <v>0</v>
      </c>
      <c r="AW43" s="6">
        <f t="shared" si="4"/>
        <v>3.1343000000000001</v>
      </c>
      <c r="BA43" s="6">
        <v>24</v>
      </c>
      <c r="BB43" s="6" t="s">
        <v>74</v>
      </c>
      <c r="BC43" s="6">
        <v>0</v>
      </c>
      <c r="BD43" s="6">
        <v>0</v>
      </c>
      <c r="BE43" s="6">
        <v>0</v>
      </c>
      <c r="BF43" s="6">
        <v>0</v>
      </c>
      <c r="BG43" s="6">
        <v>0</v>
      </c>
      <c r="BH43" s="6">
        <v>0</v>
      </c>
      <c r="BI43" s="6">
        <v>0</v>
      </c>
      <c r="BJ43" s="6">
        <v>0</v>
      </c>
      <c r="BK43" s="6">
        <v>0</v>
      </c>
      <c r="BL43" s="6">
        <v>0</v>
      </c>
      <c r="BM43" s="6">
        <v>0</v>
      </c>
      <c r="BN43" s="6">
        <v>0</v>
      </c>
      <c r="BO43" s="6">
        <v>0</v>
      </c>
      <c r="BP43" s="6">
        <v>0</v>
      </c>
      <c r="BQ43" s="6">
        <v>0</v>
      </c>
      <c r="BR43" s="6">
        <v>0</v>
      </c>
      <c r="BS43" s="6">
        <v>0</v>
      </c>
      <c r="BT43" s="6">
        <v>0</v>
      </c>
      <c r="BU43" s="6">
        <v>0</v>
      </c>
      <c r="BV43" s="6">
        <v>0</v>
      </c>
      <c r="BW43" s="6">
        <v>0</v>
      </c>
      <c r="BX43" s="6">
        <v>0</v>
      </c>
      <c r="BY43" s="6">
        <v>0</v>
      </c>
      <c r="BZ43" s="6">
        <v>0</v>
      </c>
      <c r="CA43" s="6">
        <v>2.2439</v>
      </c>
      <c r="CB43" s="6">
        <f t="shared" si="5"/>
        <v>2.2439</v>
      </c>
    </row>
    <row r="44" spans="1:80" x14ac:dyDescent="0.25">
      <c r="A44" s="7"/>
      <c r="B44" s="6">
        <v>42</v>
      </c>
      <c r="C44" s="6" t="s">
        <v>47</v>
      </c>
      <c r="D44" s="6">
        <v>0</v>
      </c>
      <c r="E44" s="6">
        <v>2.5121000000000002</v>
      </c>
      <c r="F44" s="6">
        <v>0</v>
      </c>
      <c r="G44" s="6">
        <v>0</v>
      </c>
      <c r="H44" s="6">
        <v>0</v>
      </c>
      <c r="I44" s="6">
        <v>0</v>
      </c>
      <c r="J44" s="6">
        <v>0</v>
      </c>
      <c r="K44" s="6">
        <v>0</v>
      </c>
      <c r="L44" s="6">
        <v>0</v>
      </c>
      <c r="M44" s="6">
        <v>0</v>
      </c>
      <c r="N44" s="6">
        <v>0</v>
      </c>
      <c r="O44" s="6">
        <v>0</v>
      </c>
      <c r="P44" s="6">
        <v>0</v>
      </c>
      <c r="Q44" s="6">
        <v>0</v>
      </c>
      <c r="R44" s="6">
        <v>0</v>
      </c>
      <c r="S44" s="6">
        <f t="shared" si="3"/>
        <v>2.5121000000000002</v>
      </c>
      <c r="W44" s="6">
        <v>3</v>
      </c>
      <c r="X44" s="6" t="s">
        <v>126</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0</v>
      </c>
      <c r="AS44" s="6">
        <v>0</v>
      </c>
      <c r="AT44" s="6">
        <v>0</v>
      </c>
      <c r="AU44" s="6">
        <v>0</v>
      </c>
      <c r="AV44" s="6">
        <v>2.8180999999999998</v>
      </c>
      <c r="AW44" s="6">
        <f t="shared" si="4"/>
        <v>2.8180999999999998</v>
      </c>
      <c r="BA44" s="6">
        <v>11</v>
      </c>
      <c r="BB44" s="6" t="s">
        <v>104</v>
      </c>
      <c r="BC44" s="6">
        <v>0</v>
      </c>
      <c r="BD44" s="6">
        <v>0</v>
      </c>
      <c r="BE44" s="6">
        <v>0</v>
      </c>
      <c r="BF44" s="6">
        <v>0</v>
      </c>
      <c r="BG44" s="6">
        <v>0</v>
      </c>
      <c r="BH44" s="6">
        <v>0</v>
      </c>
      <c r="BI44" s="6">
        <v>0</v>
      </c>
      <c r="BJ44" s="6">
        <v>0</v>
      </c>
      <c r="BK44" s="6">
        <v>0</v>
      </c>
      <c r="BL44" s="6">
        <v>0</v>
      </c>
      <c r="BM44" s="6">
        <v>0</v>
      </c>
      <c r="BN44" s="6">
        <v>0</v>
      </c>
      <c r="BO44" s="6">
        <v>0</v>
      </c>
      <c r="BP44" s="6">
        <v>0</v>
      </c>
      <c r="BQ44" s="6">
        <v>0</v>
      </c>
      <c r="BR44" s="6">
        <v>0</v>
      </c>
      <c r="BS44" s="6">
        <v>0</v>
      </c>
      <c r="BT44" s="6">
        <v>0</v>
      </c>
      <c r="BU44" s="6">
        <v>0</v>
      </c>
      <c r="BV44" s="6">
        <v>0.83789999999999998</v>
      </c>
      <c r="BW44" s="6">
        <v>0.59750000000000003</v>
      </c>
      <c r="BX44" s="6">
        <v>0</v>
      </c>
      <c r="BY44" s="6">
        <v>0</v>
      </c>
      <c r="BZ44" s="6">
        <v>0</v>
      </c>
      <c r="CA44" s="6">
        <v>0</v>
      </c>
      <c r="CB44" s="6">
        <f t="shared" si="5"/>
        <v>1.4354</v>
      </c>
    </row>
    <row r="45" spans="1:80" x14ac:dyDescent="0.25">
      <c r="A45" s="7"/>
      <c r="B45" s="6">
        <v>40</v>
      </c>
      <c r="C45" s="6" t="s">
        <v>47</v>
      </c>
      <c r="D45" s="6">
        <v>0</v>
      </c>
      <c r="E45" s="6">
        <v>0</v>
      </c>
      <c r="F45" s="6">
        <v>0</v>
      </c>
      <c r="G45" s="6">
        <v>0</v>
      </c>
      <c r="H45" s="6">
        <v>0</v>
      </c>
      <c r="I45" s="6">
        <v>0</v>
      </c>
      <c r="J45" s="6">
        <v>0</v>
      </c>
      <c r="K45" s="6">
        <v>0</v>
      </c>
      <c r="L45" s="6">
        <v>0</v>
      </c>
      <c r="M45" s="6">
        <v>0</v>
      </c>
      <c r="N45" s="6">
        <v>0</v>
      </c>
      <c r="O45" s="6">
        <v>0</v>
      </c>
      <c r="P45" s="6">
        <v>0</v>
      </c>
      <c r="Q45" s="6">
        <v>2.2612000000000001</v>
      </c>
      <c r="R45" s="6">
        <v>0</v>
      </c>
      <c r="S45" s="6">
        <f t="shared" si="3"/>
        <v>2.2612000000000001</v>
      </c>
      <c r="W45" s="6">
        <v>47</v>
      </c>
      <c r="X45" s="6" t="s">
        <v>32</v>
      </c>
      <c r="Y45" s="6">
        <v>0</v>
      </c>
      <c r="Z45" s="6">
        <v>0</v>
      </c>
      <c r="AA45" s="6">
        <v>0</v>
      </c>
      <c r="AB45" s="6">
        <v>0</v>
      </c>
      <c r="AC45" s="6">
        <v>0</v>
      </c>
      <c r="AD45" s="6">
        <v>0</v>
      </c>
      <c r="AE45" s="6">
        <v>0</v>
      </c>
      <c r="AF45" s="6">
        <v>0</v>
      </c>
      <c r="AG45" s="6">
        <v>0</v>
      </c>
      <c r="AH45" s="6">
        <v>0</v>
      </c>
      <c r="AI45" s="6">
        <v>0</v>
      </c>
      <c r="AJ45" s="6">
        <v>0</v>
      </c>
      <c r="AK45" s="6">
        <v>0</v>
      </c>
      <c r="AL45" s="6">
        <v>0</v>
      </c>
      <c r="AM45" s="6">
        <v>2.3748999999999998</v>
      </c>
      <c r="AN45" s="6">
        <v>0</v>
      </c>
      <c r="AO45" s="6">
        <v>0</v>
      </c>
      <c r="AP45" s="6">
        <v>0</v>
      </c>
      <c r="AQ45" s="6">
        <v>0</v>
      </c>
      <c r="AR45" s="6">
        <v>0</v>
      </c>
      <c r="AS45" s="6">
        <v>0</v>
      </c>
      <c r="AT45" s="6">
        <v>0</v>
      </c>
      <c r="AU45" s="6">
        <v>0</v>
      </c>
      <c r="AV45" s="6">
        <v>0</v>
      </c>
      <c r="AW45" s="6">
        <f t="shared" si="4"/>
        <v>2.3748999999999998</v>
      </c>
      <c r="BA45" s="6">
        <v>16</v>
      </c>
      <c r="BB45" s="6" t="s">
        <v>104</v>
      </c>
      <c r="BC45" s="6">
        <v>0</v>
      </c>
      <c r="BD45" s="6">
        <v>0</v>
      </c>
      <c r="BE45" s="6">
        <v>0</v>
      </c>
      <c r="BF45" s="6">
        <v>0</v>
      </c>
      <c r="BG45" s="6">
        <v>0</v>
      </c>
      <c r="BH45" s="6">
        <v>0</v>
      </c>
      <c r="BI45" s="6">
        <v>0</v>
      </c>
      <c r="BJ45" s="6">
        <v>0</v>
      </c>
      <c r="BK45" s="6">
        <v>0</v>
      </c>
      <c r="BL45" s="6">
        <v>0</v>
      </c>
      <c r="BM45" s="6">
        <v>0</v>
      </c>
      <c r="BN45" s="6">
        <v>0</v>
      </c>
      <c r="BO45" s="6">
        <v>0</v>
      </c>
      <c r="BP45" s="6">
        <v>0</v>
      </c>
      <c r="BQ45" s="6">
        <v>0</v>
      </c>
      <c r="BR45" s="6">
        <v>0</v>
      </c>
      <c r="BS45" s="6">
        <v>0</v>
      </c>
      <c r="BT45" s="6">
        <v>0</v>
      </c>
      <c r="BU45" s="6">
        <v>0.6764</v>
      </c>
      <c r="BV45" s="6">
        <v>0</v>
      </c>
      <c r="BW45" s="6">
        <v>0</v>
      </c>
      <c r="BX45" s="6">
        <v>0</v>
      </c>
      <c r="BY45" s="6">
        <v>0</v>
      </c>
      <c r="BZ45" s="6">
        <v>0.49859999999999999</v>
      </c>
      <c r="CA45" s="6">
        <v>0</v>
      </c>
      <c r="CB45" s="6">
        <f t="shared" si="5"/>
        <v>1.175</v>
      </c>
    </row>
    <row r="46" spans="1:80" x14ac:dyDescent="0.25">
      <c r="A46" s="7"/>
      <c r="B46" s="6">
        <v>3</v>
      </c>
      <c r="C46" s="6" t="s">
        <v>126</v>
      </c>
      <c r="D46" s="6">
        <v>0</v>
      </c>
      <c r="E46" s="6">
        <v>0</v>
      </c>
      <c r="F46" s="6">
        <v>0</v>
      </c>
      <c r="G46" s="6">
        <v>0</v>
      </c>
      <c r="H46" s="6">
        <v>0</v>
      </c>
      <c r="I46" s="6">
        <v>0</v>
      </c>
      <c r="J46" s="6">
        <v>0</v>
      </c>
      <c r="K46" s="6">
        <v>0</v>
      </c>
      <c r="L46" s="6">
        <v>0</v>
      </c>
      <c r="M46" s="6">
        <v>0</v>
      </c>
      <c r="N46" s="6">
        <v>0</v>
      </c>
      <c r="O46" s="6">
        <v>0</v>
      </c>
      <c r="P46" s="6">
        <v>0</v>
      </c>
      <c r="Q46" s="6">
        <v>1.7298</v>
      </c>
      <c r="R46" s="6">
        <v>0</v>
      </c>
      <c r="S46" s="6">
        <f t="shared" si="3"/>
        <v>1.7298</v>
      </c>
      <c r="W46" s="6">
        <v>46</v>
      </c>
      <c r="X46" s="6" t="s">
        <v>32</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0</v>
      </c>
      <c r="AV46" s="6">
        <v>1.3647</v>
      </c>
      <c r="AW46" s="6">
        <f t="shared" si="4"/>
        <v>1.3647</v>
      </c>
      <c r="BA46" s="6">
        <v>46</v>
      </c>
      <c r="BB46" s="6" t="s">
        <v>32</v>
      </c>
      <c r="BC46" s="6">
        <v>0</v>
      </c>
      <c r="BD46" s="6">
        <v>0</v>
      </c>
      <c r="BE46" s="6">
        <v>0</v>
      </c>
      <c r="BF46" s="6">
        <v>0</v>
      </c>
      <c r="BG46" s="6">
        <v>0</v>
      </c>
      <c r="BH46" s="6">
        <v>0</v>
      </c>
      <c r="BI46" s="6">
        <v>0</v>
      </c>
      <c r="BJ46" s="6">
        <v>0</v>
      </c>
      <c r="BK46" s="6">
        <v>0</v>
      </c>
      <c r="BL46" s="6">
        <v>0</v>
      </c>
      <c r="BM46" s="6">
        <v>0</v>
      </c>
      <c r="BN46" s="6">
        <v>0</v>
      </c>
      <c r="BO46" s="6">
        <v>0</v>
      </c>
      <c r="BP46" s="6">
        <v>0</v>
      </c>
      <c r="BQ46" s="6">
        <v>0</v>
      </c>
      <c r="BR46" s="6">
        <v>0</v>
      </c>
      <c r="BS46" s="6">
        <v>0</v>
      </c>
      <c r="BT46" s="6">
        <v>0</v>
      </c>
      <c r="BU46" s="6">
        <v>0</v>
      </c>
      <c r="BV46" s="6">
        <v>0</v>
      </c>
      <c r="BW46" s="6">
        <v>0</v>
      </c>
      <c r="BX46" s="6">
        <v>0</v>
      </c>
      <c r="BY46" s="6">
        <v>0</v>
      </c>
      <c r="BZ46" s="6">
        <v>0</v>
      </c>
      <c r="CA46" s="6">
        <v>1.0396000000000001</v>
      </c>
      <c r="CB46" s="6">
        <f t="shared" si="5"/>
        <v>1.0396000000000001</v>
      </c>
    </row>
    <row r="47" spans="1:80" x14ac:dyDescent="0.25">
      <c r="A47" s="7"/>
      <c r="B47" s="6">
        <v>44</v>
      </c>
      <c r="C47" s="6" t="s">
        <v>32</v>
      </c>
      <c r="D47" s="6">
        <v>0</v>
      </c>
      <c r="E47" s="6">
        <v>0</v>
      </c>
      <c r="F47" s="6">
        <v>0</v>
      </c>
      <c r="G47" s="6">
        <v>0</v>
      </c>
      <c r="H47" s="6">
        <v>0</v>
      </c>
      <c r="I47" s="6">
        <v>0</v>
      </c>
      <c r="J47" s="6">
        <v>0</v>
      </c>
      <c r="K47" s="6">
        <v>0</v>
      </c>
      <c r="L47" s="6">
        <v>0</v>
      </c>
      <c r="M47" s="6">
        <v>0</v>
      </c>
      <c r="N47" s="6">
        <v>0</v>
      </c>
      <c r="O47" s="6">
        <v>0</v>
      </c>
      <c r="P47" s="6">
        <v>0</v>
      </c>
      <c r="Q47" s="6">
        <v>0</v>
      </c>
      <c r="R47" s="6">
        <v>1.6946000000000001</v>
      </c>
      <c r="S47" s="6">
        <f t="shared" si="3"/>
        <v>1.6946000000000001</v>
      </c>
      <c r="W47" s="6">
        <v>2</v>
      </c>
      <c r="X47" s="6" t="s">
        <v>126</v>
      </c>
      <c r="Y47" s="6">
        <v>0</v>
      </c>
      <c r="Z47" s="6">
        <v>0</v>
      </c>
      <c r="AA47" s="6">
        <v>1.0766</v>
      </c>
      <c r="AB47" s="6">
        <v>0</v>
      </c>
      <c r="AC47" s="6">
        <v>0</v>
      </c>
      <c r="AD47" s="6">
        <v>0</v>
      </c>
      <c r="AE47" s="6">
        <v>0</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0.73180000000000001</v>
      </c>
      <c r="AW47" s="6">
        <f t="shared" si="4"/>
        <v>0.73180000000000001</v>
      </c>
      <c r="BA47" s="6">
        <v>15</v>
      </c>
      <c r="BB47" s="6" t="s">
        <v>104</v>
      </c>
      <c r="BC47" s="6">
        <v>0</v>
      </c>
      <c r="BD47" s="6">
        <v>0</v>
      </c>
      <c r="BE47" s="6">
        <v>0</v>
      </c>
      <c r="BF47" s="6">
        <v>3.5486</v>
      </c>
      <c r="BG47" s="6">
        <v>0</v>
      </c>
      <c r="BH47" s="6">
        <v>0</v>
      </c>
      <c r="BI47" s="6">
        <v>0</v>
      </c>
      <c r="BJ47" s="6">
        <v>0</v>
      </c>
      <c r="BK47" s="6">
        <v>0</v>
      </c>
      <c r="BL47" s="6">
        <v>0</v>
      </c>
      <c r="BM47" s="6">
        <v>0</v>
      </c>
      <c r="BN47" s="6">
        <v>0</v>
      </c>
      <c r="BO47" s="6">
        <v>0</v>
      </c>
      <c r="BP47" s="6">
        <v>0</v>
      </c>
      <c r="BQ47" s="6">
        <v>0</v>
      </c>
      <c r="BR47" s="6">
        <v>0</v>
      </c>
      <c r="BS47" s="6">
        <v>0</v>
      </c>
      <c r="BT47" s="6">
        <v>0</v>
      </c>
      <c r="BU47" s="6">
        <v>0</v>
      </c>
      <c r="BV47" s="6">
        <v>0</v>
      </c>
      <c r="BW47" s="6">
        <v>0</v>
      </c>
      <c r="BX47" s="6">
        <v>0</v>
      </c>
      <c r="BY47" s="6">
        <v>0</v>
      </c>
      <c r="BZ47" s="6">
        <v>0</v>
      </c>
      <c r="CA47" s="6">
        <v>0.63739999999999997</v>
      </c>
      <c r="CB47" s="6">
        <f t="shared" si="5"/>
        <v>0.63739999999999997</v>
      </c>
    </row>
    <row r="48" spans="1:80" x14ac:dyDescent="0.25">
      <c r="A48" s="7"/>
      <c r="B48" s="6">
        <v>1</v>
      </c>
      <c r="C48" s="6" t="s">
        <v>126</v>
      </c>
      <c r="D48" s="6">
        <v>0</v>
      </c>
      <c r="E48" s="6">
        <v>0</v>
      </c>
      <c r="F48" s="6">
        <v>0</v>
      </c>
      <c r="G48" s="6">
        <v>0</v>
      </c>
      <c r="H48" s="6">
        <v>0</v>
      </c>
      <c r="I48" s="6">
        <v>0</v>
      </c>
      <c r="J48" s="6">
        <v>0</v>
      </c>
      <c r="K48" s="6">
        <v>0</v>
      </c>
      <c r="L48" s="6">
        <v>0</v>
      </c>
      <c r="M48" s="6">
        <v>0</v>
      </c>
      <c r="N48" s="6">
        <v>0</v>
      </c>
      <c r="O48" s="6">
        <v>0</v>
      </c>
      <c r="P48" s="6">
        <v>0</v>
      </c>
      <c r="Q48" s="6">
        <v>0</v>
      </c>
      <c r="R48" s="6">
        <v>1.6173</v>
      </c>
      <c r="S48" s="6">
        <f t="shared" si="3"/>
        <v>1.6173</v>
      </c>
      <c r="W48" s="6">
        <v>4</v>
      </c>
      <c r="X48" s="6" t="s">
        <v>126</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0</v>
      </c>
      <c r="AV48" s="6">
        <v>0</v>
      </c>
      <c r="AW48" s="6">
        <f t="shared" si="4"/>
        <v>0</v>
      </c>
      <c r="BA48" s="6">
        <v>1</v>
      </c>
      <c r="BB48" s="6" t="s">
        <v>126</v>
      </c>
      <c r="BC48" s="6">
        <v>0</v>
      </c>
      <c r="BD48" s="6">
        <v>0</v>
      </c>
      <c r="BE48" s="6">
        <v>0</v>
      </c>
      <c r="BF48" s="6">
        <v>0</v>
      </c>
      <c r="BG48" s="6">
        <v>0</v>
      </c>
      <c r="BH48" s="6">
        <v>0</v>
      </c>
      <c r="BI48" s="6">
        <v>0</v>
      </c>
      <c r="BJ48" s="6">
        <v>0</v>
      </c>
      <c r="BK48" s="6">
        <v>0</v>
      </c>
      <c r="BL48" s="6">
        <v>0</v>
      </c>
      <c r="BM48" s="6">
        <v>0</v>
      </c>
      <c r="BN48" s="6">
        <v>0</v>
      </c>
      <c r="BO48" s="6">
        <v>0</v>
      </c>
      <c r="BP48" s="6">
        <v>0</v>
      </c>
      <c r="BQ48" s="6">
        <v>0</v>
      </c>
      <c r="BR48" s="6">
        <v>0</v>
      </c>
      <c r="BS48" s="6">
        <v>0</v>
      </c>
      <c r="BT48" s="6">
        <v>0</v>
      </c>
      <c r="BU48" s="6">
        <v>0</v>
      </c>
      <c r="BV48" s="6">
        <v>0</v>
      </c>
      <c r="BW48" s="6">
        <v>0</v>
      </c>
      <c r="BX48" s="6">
        <v>0</v>
      </c>
      <c r="BY48" s="6">
        <v>0</v>
      </c>
      <c r="BZ48" s="6">
        <v>0</v>
      </c>
      <c r="CA48" s="6">
        <v>0</v>
      </c>
      <c r="CB48" s="6">
        <f t="shared" si="5"/>
        <v>0</v>
      </c>
    </row>
    <row r="49" spans="1:80" x14ac:dyDescent="0.25">
      <c r="A49" s="7"/>
      <c r="B49" s="6">
        <v>38</v>
      </c>
      <c r="C49" s="6" t="s">
        <v>47</v>
      </c>
      <c r="D49" s="6">
        <v>0</v>
      </c>
      <c r="E49" s="6">
        <v>0</v>
      </c>
      <c r="F49" s="6">
        <v>0</v>
      </c>
      <c r="G49" s="6">
        <v>0</v>
      </c>
      <c r="H49" s="6">
        <v>0</v>
      </c>
      <c r="I49" s="6">
        <v>0</v>
      </c>
      <c r="J49" s="6">
        <v>0</v>
      </c>
      <c r="K49" s="6">
        <v>0</v>
      </c>
      <c r="L49" s="6">
        <v>0</v>
      </c>
      <c r="M49" s="6">
        <v>0</v>
      </c>
      <c r="N49" s="6">
        <v>0</v>
      </c>
      <c r="O49" s="6">
        <v>0</v>
      </c>
      <c r="P49" s="6">
        <v>0</v>
      </c>
      <c r="Q49" s="6">
        <v>1.4968999999999999</v>
      </c>
      <c r="R49" s="6">
        <v>0</v>
      </c>
      <c r="S49" s="6">
        <f t="shared" si="3"/>
        <v>1.4968999999999999</v>
      </c>
      <c r="W49" s="6">
        <v>6</v>
      </c>
      <c r="X49" s="6" t="s">
        <v>126</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f t="shared" si="4"/>
        <v>0</v>
      </c>
      <c r="BA49" s="6">
        <v>3</v>
      </c>
      <c r="BB49" s="6" t="s">
        <v>126</v>
      </c>
      <c r="BC49" s="6">
        <v>0</v>
      </c>
      <c r="BD49" s="6">
        <v>0</v>
      </c>
      <c r="BE49" s="6">
        <v>0</v>
      </c>
      <c r="BF49" s="6">
        <v>0</v>
      </c>
      <c r="BG49" s="6">
        <v>0</v>
      </c>
      <c r="BH49" s="6">
        <v>0</v>
      </c>
      <c r="BI49" s="6">
        <v>0</v>
      </c>
      <c r="BJ49" s="6">
        <v>0</v>
      </c>
      <c r="BK49" s="6">
        <v>0</v>
      </c>
      <c r="BL49" s="6">
        <v>0</v>
      </c>
      <c r="BM49" s="6">
        <v>0</v>
      </c>
      <c r="BN49" s="6">
        <v>0</v>
      </c>
      <c r="BO49" s="6">
        <v>0</v>
      </c>
      <c r="BP49" s="6">
        <v>0</v>
      </c>
      <c r="BQ49" s="6">
        <v>0</v>
      </c>
      <c r="BR49" s="6">
        <v>0</v>
      </c>
      <c r="BS49" s="6">
        <v>0</v>
      </c>
      <c r="BT49" s="6">
        <v>0</v>
      </c>
      <c r="BU49" s="6">
        <v>0</v>
      </c>
      <c r="BV49" s="6">
        <v>0</v>
      </c>
      <c r="BW49" s="6">
        <v>0</v>
      </c>
      <c r="BX49" s="6">
        <v>0</v>
      </c>
      <c r="BY49" s="6">
        <v>0</v>
      </c>
      <c r="BZ49" s="6">
        <v>0</v>
      </c>
      <c r="CA49" s="6">
        <v>0</v>
      </c>
      <c r="CB49" s="6">
        <f t="shared" si="5"/>
        <v>0</v>
      </c>
    </row>
    <row r="50" spans="1:80" x14ac:dyDescent="0.25">
      <c r="A50" s="7"/>
      <c r="B50" s="6">
        <v>5</v>
      </c>
      <c r="C50" s="6" t="s">
        <v>126</v>
      </c>
      <c r="D50" s="6">
        <v>0</v>
      </c>
      <c r="E50" s="6">
        <v>0</v>
      </c>
      <c r="F50" s="6">
        <v>0</v>
      </c>
      <c r="G50" s="6">
        <v>0</v>
      </c>
      <c r="H50" s="6">
        <v>1.3085</v>
      </c>
      <c r="I50" s="6">
        <v>0</v>
      </c>
      <c r="J50" s="6">
        <v>0</v>
      </c>
      <c r="K50" s="6">
        <v>0</v>
      </c>
      <c r="L50" s="6">
        <v>0</v>
      </c>
      <c r="M50" s="6">
        <v>0</v>
      </c>
      <c r="N50" s="6">
        <v>0</v>
      </c>
      <c r="O50" s="6">
        <v>0</v>
      </c>
      <c r="P50" s="6">
        <v>0</v>
      </c>
      <c r="Q50" s="6">
        <v>0</v>
      </c>
      <c r="R50" s="6">
        <v>0</v>
      </c>
      <c r="S50" s="6">
        <f t="shared" si="3"/>
        <v>1.3085</v>
      </c>
      <c r="W50" s="6">
        <v>27</v>
      </c>
      <c r="X50" s="6" t="s">
        <v>74</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f t="shared" si="4"/>
        <v>0</v>
      </c>
      <c r="BA50" s="6">
        <v>4</v>
      </c>
      <c r="BB50" s="6" t="s">
        <v>126</v>
      </c>
      <c r="BC50" s="6">
        <v>0</v>
      </c>
      <c r="BD50" s="6">
        <v>0</v>
      </c>
      <c r="BE50" s="6">
        <v>0</v>
      </c>
      <c r="BF50" s="6">
        <v>0</v>
      </c>
      <c r="BG50" s="6">
        <v>0</v>
      </c>
      <c r="BH50" s="6">
        <v>0</v>
      </c>
      <c r="BI50" s="6">
        <v>0</v>
      </c>
      <c r="BJ50" s="6">
        <v>0</v>
      </c>
      <c r="BK50" s="6">
        <v>0</v>
      </c>
      <c r="BL50" s="6">
        <v>0</v>
      </c>
      <c r="BM50" s="6">
        <v>0</v>
      </c>
      <c r="BN50" s="6">
        <v>0</v>
      </c>
      <c r="BO50" s="6">
        <v>0</v>
      </c>
      <c r="BP50" s="6">
        <v>0</v>
      </c>
      <c r="BQ50" s="6">
        <v>0</v>
      </c>
      <c r="BR50" s="6">
        <v>0</v>
      </c>
      <c r="BS50" s="6">
        <v>0</v>
      </c>
      <c r="BT50" s="6">
        <v>0</v>
      </c>
      <c r="BU50" s="6">
        <v>0</v>
      </c>
      <c r="BV50" s="6">
        <v>0</v>
      </c>
      <c r="BW50" s="6">
        <v>0</v>
      </c>
      <c r="BX50" s="6">
        <v>0</v>
      </c>
      <c r="BY50" s="6">
        <v>0</v>
      </c>
      <c r="BZ50" s="6">
        <v>0</v>
      </c>
      <c r="CA50" s="6">
        <v>0</v>
      </c>
      <c r="CB50" s="6">
        <f t="shared" si="5"/>
        <v>0</v>
      </c>
    </row>
    <row r="51" spans="1:80" x14ac:dyDescent="0.25">
      <c r="A51" s="7"/>
      <c r="B51" s="6">
        <v>8</v>
      </c>
      <c r="C51" s="6" t="s">
        <v>121</v>
      </c>
      <c r="D51" s="6">
        <v>0</v>
      </c>
      <c r="E51" s="6">
        <v>0</v>
      </c>
      <c r="F51" s="6">
        <v>0</v>
      </c>
      <c r="G51" s="6">
        <v>0</v>
      </c>
      <c r="H51" s="6">
        <v>0</v>
      </c>
      <c r="I51" s="6">
        <v>0</v>
      </c>
      <c r="J51" s="6">
        <v>0</v>
      </c>
      <c r="K51" s="6">
        <v>0.35549999999999998</v>
      </c>
      <c r="L51" s="6">
        <v>0</v>
      </c>
      <c r="M51" s="6">
        <v>0</v>
      </c>
      <c r="N51" s="6">
        <v>0</v>
      </c>
      <c r="O51" s="6">
        <v>0</v>
      </c>
      <c r="P51" s="6">
        <v>0</v>
      </c>
      <c r="Q51" s="6">
        <v>0</v>
      </c>
      <c r="R51" s="6">
        <v>0</v>
      </c>
      <c r="S51" s="6">
        <f t="shared" si="3"/>
        <v>0.35549999999999998</v>
      </c>
      <c r="W51" s="6">
        <v>35</v>
      </c>
      <c r="X51" s="6" t="s">
        <v>63</v>
      </c>
      <c r="Y51" s="6">
        <v>0</v>
      </c>
      <c r="Z51" s="6">
        <v>0</v>
      </c>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f t="shared" si="4"/>
        <v>0</v>
      </c>
      <c r="BA51" s="6">
        <v>8</v>
      </c>
      <c r="BB51" s="6" t="s">
        <v>121</v>
      </c>
      <c r="BC51" s="6">
        <v>0</v>
      </c>
      <c r="BD51" s="6">
        <v>0</v>
      </c>
      <c r="BE51" s="6">
        <v>0</v>
      </c>
      <c r="BF51" s="6">
        <v>0</v>
      </c>
      <c r="BG51" s="6">
        <v>0</v>
      </c>
      <c r="BH51" s="6">
        <v>0</v>
      </c>
      <c r="BI51" s="6">
        <v>0</v>
      </c>
      <c r="BJ51" s="6">
        <v>0</v>
      </c>
      <c r="BK51" s="6">
        <v>0</v>
      </c>
      <c r="BL51" s="6">
        <v>0</v>
      </c>
      <c r="BM51" s="6">
        <v>0</v>
      </c>
      <c r="BN51" s="6">
        <v>0</v>
      </c>
      <c r="BO51" s="6">
        <v>0</v>
      </c>
      <c r="BP51" s="6">
        <v>0</v>
      </c>
      <c r="BQ51" s="6">
        <v>0</v>
      </c>
      <c r="BR51" s="6">
        <v>0</v>
      </c>
      <c r="BS51" s="6">
        <v>0</v>
      </c>
      <c r="BT51" s="6">
        <v>0</v>
      </c>
      <c r="BU51" s="6">
        <v>0</v>
      </c>
      <c r="BV51" s="6">
        <v>0</v>
      </c>
      <c r="BW51" s="6">
        <v>0</v>
      </c>
      <c r="BX51" s="6">
        <v>0</v>
      </c>
      <c r="BY51" s="6">
        <v>0</v>
      </c>
      <c r="BZ51" s="6">
        <v>0</v>
      </c>
      <c r="CA51" s="6">
        <v>0</v>
      </c>
      <c r="CB51" s="6">
        <f t="shared" si="5"/>
        <v>0</v>
      </c>
    </row>
    <row r="52" spans="1:80" x14ac:dyDescent="0.25">
      <c r="A52" s="7"/>
      <c r="B52" s="6">
        <v>4</v>
      </c>
      <c r="C52" s="6" t="s">
        <v>126</v>
      </c>
      <c r="D52" s="6">
        <v>0</v>
      </c>
      <c r="E52" s="6">
        <v>0</v>
      </c>
      <c r="F52" s="6">
        <v>0</v>
      </c>
      <c r="G52" s="6">
        <v>0</v>
      </c>
      <c r="H52" s="6">
        <v>0</v>
      </c>
      <c r="I52" s="6">
        <v>0</v>
      </c>
      <c r="J52" s="6">
        <v>0</v>
      </c>
      <c r="K52" s="6">
        <v>0</v>
      </c>
      <c r="L52" s="6">
        <v>0</v>
      </c>
      <c r="M52" s="6">
        <v>0</v>
      </c>
      <c r="N52" s="6">
        <v>0</v>
      </c>
      <c r="O52" s="6">
        <v>0</v>
      </c>
      <c r="P52" s="6">
        <v>0</v>
      </c>
      <c r="Q52" s="6">
        <v>0</v>
      </c>
      <c r="R52" s="6">
        <v>0</v>
      </c>
      <c r="S52" s="6">
        <f t="shared" si="3"/>
        <v>0</v>
      </c>
      <c r="W52" s="6">
        <v>40</v>
      </c>
      <c r="X52" s="6" t="s">
        <v>47</v>
      </c>
      <c r="Y52" s="6">
        <v>0</v>
      </c>
      <c r="Z52" s="6">
        <v>0</v>
      </c>
      <c r="AA52" s="6">
        <v>0</v>
      </c>
      <c r="AB52" s="6">
        <v>0</v>
      </c>
      <c r="AC52" s="6">
        <v>0</v>
      </c>
      <c r="AD52" s="6">
        <v>0</v>
      </c>
      <c r="AE52" s="6">
        <v>0</v>
      </c>
      <c r="AF52" s="6">
        <v>0</v>
      </c>
      <c r="AG52" s="6">
        <v>0</v>
      </c>
      <c r="AH52" s="6">
        <v>0</v>
      </c>
      <c r="AI52" s="6">
        <v>0</v>
      </c>
      <c r="AJ52" s="6">
        <v>0</v>
      </c>
      <c r="AK52" s="6">
        <v>0</v>
      </c>
      <c r="AL52" s="6">
        <v>0</v>
      </c>
      <c r="AM52" s="6">
        <v>0</v>
      </c>
      <c r="AN52" s="6">
        <v>0</v>
      </c>
      <c r="AO52" s="6">
        <v>0</v>
      </c>
      <c r="AP52" s="6">
        <v>0</v>
      </c>
      <c r="AQ52" s="6">
        <v>0</v>
      </c>
      <c r="AR52" s="6">
        <v>0</v>
      </c>
      <c r="AS52" s="6">
        <v>0</v>
      </c>
      <c r="AT52" s="6">
        <v>0</v>
      </c>
      <c r="AU52" s="6">
        <v>0</v>
      </c>
      <c r="AV52" s="6">
        <v>0</v>
      </c>
      <c r="AW52" s="6">
        <f t="shared" si="4"/>
        <v>0</v>
      </c>
      <c r="BA52" s="6">
        <v>12</v>
      </c>
      <c r="BB52" s="6" t="s">
        <v>104</v>
      </c>
      <c r="BC52" s="6">
        <v>0</v>
      </c>
      <c r="BD52" s="6">
        <v>0</v>
      </c>
      <c r="BE52" s="6">
        <v>0</v>
      </c>
      <c r="BF52" s="6">
        <v>0</v>
      </c>
      <c r="BG52" s="6">
        <v>0</v>
      </c>
      <c r="BH52" s="6">
        <v>0</v>
      </c>
      <c r="BI52" s="6">
        <v>0</v>
      </c>
      <c r="BJ52" s="6">
        <v>0</v>
      </c>
      <c r="BK52" s="6">
        <v>0</v>
      </c>
      <c r="BL52" s="6">
        <v>0</v>
      </c>
      <c r="BM52" s="6">
        <v>0</v>
      </c>
      <c r="BN52" s="6">
        <v>0</v>
      </c>
      <c r="BO52" s="6">
        <v>0</v>
      </c>
      <c r="BP52" s="6">
        <v>0</v>
      </c>
      <c r="BQ52" s="6">
        <v>0</v>
      </c>
      <c r="BR52" s="6">
        <v>0</v>
      </c>
      <c r="BS52" s="6">
        <v>0</v>
      </c>
      <c r="BT52" s="6">
        <v>0</v>
      </c>
      <c r="BU52" s="6">
        <v>0</v>
      </c>
      <c r="BV52" s="6">
        <v>0</v>
      </c>
      <c r="BW52" s="6">
        <v>0</v>
      </c>
      <c r="BX52" s="6">
        <v>0</v>
      </c>
      <c r="BY52" s="6">
        <v>0</v>
      </c>
      <c r="BZ52" s="6">
        <v>0</v>
      </c>
      <c r="CA52" s="6">
        <v>0</v>
      </c>
      <c r="CB52" s="6">
        <f t="shared" si="5"/>
        <v>0</v>
      </c>
    </row>
    <row r="53" spans="1:80" x14ac:dyDescent="0.25">
      <c r="A53" s="7"/>
      <c r="B53" s="6">
        <v>7</v>
      </c>
      <c r="C53" s="6" t="s">
        <v>126</v>
      </c>
      <c r="D53" s="6">
        <v>0</v>
      </c>
      <c r="E53" s="6">
        <v>0</v>
      </c>
      <c r="F53" s="6">
        <v>0</v>
      </c>
      <c r="G53" s="6">
        <v>0</v>
      </c>
      <c r="H53" s="6">
        <v>0</v>
      </c>
      <c r="I53" s="6">
        <v>0</v>
      </c>
      <c r="J53" s="6">
        <v>0</v>
      </c>
      <c r="K53" s="6">
        <v>0</v>
      </c>
      <c r="L53" s="6">
        <v>0</v>
      </c>
      <c r="M53" s="6">
        <v>0</v>
      </c>
      <c r="N53" s="6">
        <v>0</v>
      </c>
      <c r="O53" s="6">
        <v>0</v>
      </c>
      <c r="P53" s="6">
        <v>0</v>
      </c>
      <c r="Q53" s="6">
        <v>0</v>
      </c>
      <c r="R53" s="6">
        <v>0</v>
      </c>
      <c r="S53" s="6">
        <f t="shared" si="3"/>
        <v>0</v>
      </c>
      <c r="W53" s="6">
        <v>44</v>
      </c>
      <c r="X53" s="6" t="s">
        <v>32</v>
      </c>
      <c r="Y53" s="6">
        <v>0</v>
      </c>
      <c r="Z53" s="6">
        <v>0</v>
      </c>
      <c r="AA53" s="6">
        <v>0</v>
      </c>
      <c r="AB53" s="6">
        <v>0</v>
      </c>
      <c r="AC53" s="6">
        <v>4.1228999999999996</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f t="shared" si="4"/>
        <v>0</v>
      </c>
      <c r="BA53" s="6">
        <v>35</v>
      </c>
      <c r="BB53" s="6" t="s">
        <v>63</v>
      </c>
      <c r="BC53" s="6">
        <v>0</v>
      </c>
      <c r="BD53" s="6">
        <v>0</v>
      </c>
      <c r="BE53" s="6">
        <v>0</v>
      </c>
      <c r="BF53" s="6">
        <v>0</v>
      </c>
      <c r="BG53" s="6">
        <v>0</v>
      </c>
      <c r="BH53" s="6">
        <v>0</v>
      </c>
      <c r="BI53" s="6">
        <v>0</v>
      </c>
      <c r="BJ53" s="6">
        <v>0</v>
      </c>
      <c r="BK53" s="6">
        <v>0</v>
      </c>
      <c r="BL53" s="6">
        <v>0</v>
      </c>
      <c r="BM53" s="6">
        <v>0</v>
      </c>
      <c r="BN53" s="6">
        <v>0</v>
      </c>
      <c r="BO53" s="6">
        <v>0</v>
      </c>
      <c r="BP53" s="6">
        <v>0</v>
      </c>
      <c r="BQ53" s="6">
        <v>0</v>
      </c>
      <c r="BR53" s="6">
        <v>0</v>
      </c>
      <c r="BS53" s="6">
        <v>0</v>
      </c>
      <c r="BT53" s="6">
        <v>0</v>
      </c>
      <c r="BU53" s="6">
        <v>0</v>
      </c>
      <c r="BV53" s="6">
        <v>0</v>
      </c>
      <c r="BW53" s="6">
        <v>0</v>
      </c>
      <c r="BX53" s="6">
        <v>0</v>
      </c>
      <c r="BY53" s="6">
        <v>0</v>
      </c>
      <c r="BZ53" s="6">
        <v>0</v>
      </c>
      <c r="CA53" s="6">
        <v>0</v>
      </c>
      <c r="CB53" s="6">
        <f t="shared" si="5"/>
        <v>0</v>
      </c>
    </row>
    <row r="54" spans="1:80" x14ac:dyDescent="0.25">
      <c r="A54" s="7"/>
      <c r="B54" s="6">
        <v>16</v>
      </c>
      <c r="C54" s="6" t="s">
        <v>104</v>
      </c>
      <c r="D54" s="6">
        <v>0</v>
      </c>
      <c r="E54" s="6">
        <v>0</v>
      </c>
      <c r="F54" s="6">
        <v>0</v>
      </c>
      <c r="G54" s="6">
        <v>0</v>
      </c>
      <c r="H54" s="6">
        <v>0</v>
      </c>
      <c r="I54" s="6">
        <v>0</v>
      </c>
      <c r="J54" s="6">
        <v>0</v>
      </c>
      <c r="K54" s="6">
        <v>0</v>
      </c>
      <c r="L54" s="6">
        <v>0</v>
      </c>
      <c r="M54" s="6">
        <v>0</v>
      </c>
      <c r="N54" s="6">
        <v>0</v>
      </c>
      <c r="O54" s="6">
        <v>0</v>
      </c>
      <c r="P54" s="6">
        <v>0</v>
      </c>
      <c r="Q54" s="6">
        <v>0</v>
      </c>
      <c r="R54" s="6">
        <v>0</v>
      </c>
      <c r="S54" s="6">
        <f t="shared" si="3"/>
        <v>0</v>
      </c>
      <c r="W54" s="6">
        <v>45</v>
      </c>
      <c r="X54" s="6" t="s">
        <v>32</v>
      </c>
      <c r="Y54" s="6">
        <v>0</v>
      </c>
      <c r="Z54" s="6">
        <v>0</v>
      </c>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0</v>
      </c>
      <c r="AR54" s="6">
        <v>0</v>
      </c>
      <c r="AS54" s="6">
        <v>0</v>
      </c>
      <c r="AT54" s="6">
        <v>0</v>
      </c>
      <c r="AU54" s="6">
        <v>0</v>
      </c>
      <c r="AV54" s="6">
        <v>0</v>
      </c>
      <c r="AW54" s="6">
        <f t="shared" si="4"/>
        <v>0</v>
      </c>
      <c r="BA54" s="6">
        <v>40</v>
      </c>
      <c r="BB54" s="6" t="s">
        <v>47</v>
      </c>
      <c r="BC54" s="6">
        <v>0</v>
      </c>
      <c r="BD54" s="6">
        <v>0</v>
      </c>
      <c r="BE54" s="6">
        <v>0</v>
      </c>
      <c r="BF54" s="6">
        <v>0</v>
      </c>
      <c r="BG54" s="6">
        <v>0</v>
      </c>
      <c r="BH54" s="6">
        <v>0</v>
      </c>
      <c r="BI54" s="6">
        <v>0</v>
      </c>
      <c r="BJ54" s="6">
        <v>0</v>
      </c>
      <c r="BK54" s="6">
        <v>0</v>
      </c>
      <c r="BL54" s="6">
        <v>1.7042999999999999</v>
      </c>
      <c r="BM54" s="6">
        <v>0</v>
      </c>
      <c r="BN54" s="6">
        <v>0</v>
      </c>
      <c r="BO54" s="6">
        <v>0</v>
      </c>
      <c r="BP54" s="6">
        <v>0</v>
      </c>
      <c r="BQ54" s="6">
        <v>0</v>
      </c>
      <c r="BR54" s="6">
        <v>0</v>
      </c>
      <c r="BS54" s="6">
        <v>0</v>
      </c>
      <c r="BT54" s="6">
        <v>0</v>
      </c>
      <c r="BU54" s="6">
        <v>0</v>
      </c>
      <c r="BV54" s="6">
        <v>0</v>
      </c>
      <c r="BW54" s="6">
        <v>0</v>
      </c>
      <c r="BX54" s="6">
        <v>0</v>
      </c>
      <c r="BY54" s="6">
        <v>0</v>
      </c>
      <c r="BZ54" s="6">
        <v>0</v>
      </c>
      <c r="CA54" s="6">
        <v>0</v>
      </c>
      <c r="CB54" s="6">
        <f t="shared" si="5"/>
        <v>0</v>
      </c>
    </row>
    <row r="55" spans="1:80" x14ac:dyDescent="0.25">
      <c r="A55" s="7"/>
      <c r="B55" s="6">
        <v>37</v>
      </c>
      <c r="C55" s="6" t="s">
        <v>58</v>
      </c>
      <c r="D55" s="6">
        <v>0</v>
      </c>
      <c r="E55" s="6">
        <v>0</v>
      </c>
      <c r="F55" s="6">
        <v>0</v>
      </c>
      <c r="G55" s="6">
        <v>0</v>
      </c>
      <c r="H55" s="6">
        <v>0</v>
      </c>
      <c r="I55" s="6">
        <v>0</v>
      </c>
      <c r="J55" s="6">
        <v>0</v>
      </c>
      <c r="K55" s="6">
        <v>0</v>
      </c>
      <c r="L55" s="6">
        <v>0</v>
      </c>
      <c r="M55" s="6">
        <v>0</v>
      </c>
      <c r="N55" s="6">
        <v>0</v>
      </c>
      <c r="O55" s="6">
        <v>0</v>
      </c>
      <c r="P55" s="6">
        <v>0</v>
      </c>
      <c r="Q55" s="6">
        <v>0</v>
      </c>
      <c r="R55" s="6">
        <v>0</v>
      </c>
      <c r="S55" s="6">
        <f t="shared" si="3"/>
        <v>0</v>
      </c>
      <c r="W55" s="6">
        <v>48</v>
      </c>
      <c r="X55" s="6" t="s">
        <v>32</v>
      </c>
      <c r="Y55" s="6">
        <v>0</v>
      </c>
      <c r="Z55" s="6">
        <v>0</v>
      </c>
      <c r="AA55" s="6">
        <v>0</v>
      </c>
      <c r="AB55" s="6">
        <v>1.115</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f t="shared" si="4"/>
        <v>0</v>
      </c>
      <c r="BA55" s="6">
        <v>42</v>
      </c>
      <c r="BB55" s="6" t="s">
        <v>47</v>
      </c>
      <c r="BC55" s="6">
        <v>0</v>
      </c>
      <c r="BD55" s="6">
        <v>0</v>
      </c>
      <c r="BE55" s="6">
        <v>0</v>
      </c>
      <c r="BF55" s="6">
        <v>0</v>
      </c>
      <c r="BG55" s="6">
        <v>0</v>
      </c>
      <c r="BH55" s="6">
        <v>0</v>
      </c>
      <c r="BI55" s="6">
        <v>0</v>
      </c>
      <c r="BJ55" s="6">
        <v>0</v>
      </c>
      <c r="BK55" s="6">
        <v>0</v>
      </c>
      <c r="BL55" s="6">
        <v>0</v>
      </c>
      <c r="BM55" s="6">
        <v>0</v>
      </c>
      <c r="BN55" s="6">
        <v>0</v>
      </c>
      <c r="BO55" s="6">
        <v>0</v>
      </c>
      <c r="BP55" s="6">
        <v>0</v>
      </c>
      <c r="BQ55" s="6">
        <v>0</v>
      </c>
      <c r="BR55" s="6">
        <v>0</v>
      </c>
      <c r="BS55" s="6">
        <v>0</v>
      </c>
      <c r="BT55" s="6">
        <v>0</v>
      </c>
      <c r="BU55" s="6">
        <v>0</v>
      </c>
      <c r="BV55" s="6">
        <v>0</v>
      </c>
      <c r="BW55" s="6">
        <v>0</v>
      </c>
      <c r="BX55" s="6">
        <v>0</v>
      </c>
      <c r="BY55" s="6">
        <v>0</v>
      </c>
      <c r="BZ55" s="6">
        <v>0</v>
      </c>
      <c r="CA55" s="6">
        <v>0</v>
      </c>
      <c r="CB55" s="6">
        <f t="shared" si="5"/>
        <v>0</v>
      </c>
    </row>
    <row r="56" spans="1:80" x14ac:dyDescent="0.25">
      <c r="S56" s="6">
        <f>SUM(S5:S55)</f>
        <v>4392.5120456443792</v>
      </c>
      <c r="AW56" s="6">
        <f>SUM(AW5:AW55)</f>
        <v>2325.8955000000001</v>
      </c>
      <c r="CB56" s="6">
        <f>SUM(CB5:CB55)</f>
        <v>6786.7705000000014</v>
      </c>
    </row>
  </sheetData>
  <conditionalFormatting sqref="D4:V4 X4:AZ4 BB4:CD4">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FE25D-BF55-4D1D-96B7-CBBEB7A62342}">
  <dimension ref="A1:BA74"/>
  <sheetViews>
    <sheetView zoomScale="41" zoomScaleNormal="41" workbookViewId="0">
      <selection activeCell="J63" sqref="J63"/>
    </sheetView>
  </sheetViews>
  <sheetFormatPr defaultRowHeight="15" x14ac:dyDescent="0.25"/>
  <cols>
    <col min="1" max="16384" width="9.140625" style="6"/>
  </cols>
  <sheetData>
    <row r="1" spans="1:53" x14ac:dyDescent="0.25">
      <c r="A1" s="6" t="s">
        <v>314</v>
      </c>
    </row>
    <row r="3" spans="1:53" x14ac:dyDescent="0.25">
      <c r="C3" s="6">
        <v>51</v>
      </c>
      <c r="D3" s="6">
        <v>50</v>
      </c>
      <c r="E3" s="6">
        <v>49</v>
      </c>
      <c r="F3" s="6">
        <v>48</v>
      </c>
      <c r="G3" s="6">
        <v>47</v>
      </c>
      <c r="H3" s="6">
        <v>46</v>
      </c>
      <c r="I3" s="6">
        <v>45</v>
      </c>
      <c r="J3" s="6">
        <v>44</v>
      </c>
      <c r="K3" s="6">
        <v>43</v>
      </c>
      <c r="L3" s="6">
        <v>42</v>
      </c>
      <c r="M3" s="6">
        <v>41</v>
      </c>
      <c r="N3" s="6">
        <v>40</v>
      </c>
      <c r="O3" s="6">
        <v>39</v>
      </c>
      <c r="P3" s="6">
        <v>38</v>
      </c>
      <c r="Q3" s="6">
        <v>37</v>
      </c>
      <c r="R3" s="6">
        <v>36</v>
      </c>
      <c r="S3" s="6">
        <v>35</v>
      </c>
      <c r="T3" s="6">
        <v>34</v>
      </c>
      <c r="U3" s="6">
        <v>33</v>
      </c>
      <c r="V3" s="6">
        <v>32</v>
      </c>
      <c r="W3" s="6">
        <v>31</v>
      </c>
      <c r="X3" s="6">
        <v>30</v>
      </c>
      <c r="Y3" s="6">
        <v>29</v>
      </c>
      <c r="Z3" s="6">
        <v>28</v>
      </c>
      <c r="AA3" s="6">
        <v>27</v>
      </c>
      <c r="AB3" s="6">
        <v>26</v>
      </c>
      <c r="AC3" s="6">
        <v>25</v>
      </c>
      <c r="AD3" s="6">
        <v>24</v>
      </c>
      <c r="AE3" s="6">
        <v>23</v>
      </c>
      <c r="AF3" s="6">
        <v>22</v>
      </c>
      <c r="AG3" s="6">
        <v>21</v>
      </c>
      <c r="AH3" s="6">
        <v>20</v>
      </c>
      <c r="AI3" s="6">
        <v>19</v>
      </c>
      <c r="AJ3" s="6">
        <v>18</v>
      </c>
      <c r="AK3" s="6">
        <v>17</v>
      </c>
      <c r="AL3" s="6">
        <v>16</v>
      </c>
      <c r="AM3" s="6">
        <v>15</v>
      </c>
      <c r="AN3" s="6">
        <v>14</v>
      </c>
      <c r="AO3" s="6">
        <v>13</v>
      </c>
      <c r="AP3" s="6">
        <v>12</v>
      </c>
      <c r="AQ3" s="6">
        <v>11</v>
      </c>
      <c r="AR3" s="6">
        <v>10</v>
      </c>
      <c r="AS3" s="6">
        <v>9</v>
      </c>
      <c r="AT3" s="6">
        <v>8</v>
      </c>
      <c r="AU3" s="6">
        <v>7</v>
      </c>
      <c r="AV3" s="6">
        <v>6</v>
      </c>
      <c r="AW3" s="6">
        <v>5</v>
      </c>
      <c r="AX3" s="6">
        <v>4</v>
      </c>
      <c r="AY3" s="6">
        <v>3</v>
      </c>
      <c r="AZ3" s="6">
        <v>2</v>
      </c>
      <c r="BA3" s="6">
        <v>1</v>
      </c>
    </row>
    <row r="4" spans="1:53" x14ac:dyDescent="0.25">
      <c r="B4" s="6" t="s">
        <v>258</v>
      </c>
      <c r="C4" s="6" t="s">
        <v>139</v>
      </c>
      <c r="D4" s="6" t="s">
        <v>137</v>
      </c>
      <c r="E4" s="6" t="s">
        <v>135</v>
      </c>
      <c r="F4" s="6" t="s">
        <v>133</v>
      </c>
      <c r="G4" s="6" t="s">
        <v>131</v>
      </c>
      <c r="H4" s="6" t="s">
        <v>129</v>
      </c>
      <c r="I4" s="6" t="s">
        <v>127</v>
      </c>
      <c r="J4" s="6" t="s">
        <v>124</v>
      </c>
      <c r="K4" s="6" t="s">
        <v>122</v>
      </c>
      <c r="L4" s="6" t="s">
        <v>119</v>
      </c>
      <c r="M4" s="6" t="s">
        <v>117</v>
      </c>
      <c r="N4" s="6" t="s">
        <v>115</v>
      </c>
      <c r="O4" s="6" t="s">
        <v>113</v>
      </c>
      <c r="P4" s="6" t="s">
        <v>111</v>
      </c>
      <c r="Q4" s="6" t="s">
        <v>109</v>
      </c>
      <c r="R4" s="6" t="s">
        <v>107</v>
      </c>
      <c r="S4" s="6" t="s">
        <v>105</v>
      </c>
      <c r="T4" s="6" t="s">
        <v>102</v>
      </c>
      <c r="U4" s="6" t="s">
        <v>100</v>
      </c>
      <c r="V4" s="6" t="s">
        <v>97</v>
      </c>
      <c r="W4" s="6" t="s">
        <v>95</v>
      </c>
      <c r="X4" s="6" t="s">
        <v>92</v>
      </c>
      <c r="Y4" s="6" t="s">
        <v>90</v>
      </c>
      <c r="Z4" s="6" t="s">
        <v>87</v>
      </c>
      <c r="AA4" s="6" t="s">
        <v>85</v>
      </c>
      <c r="AB4" s="6" t="s">
        <v>83</v>
      </c>
      <c r="AC4" s="6" t="s">
        <v>81</v>
      </c>
      <c r="AD4" s="6" t="s">
        <v>79</v>
      </c>
      <c r="AE4" s="6" t="s">
        <v>77</v>
      </c>
      <c r="AF4" s="6" t="s">
        <v>75</v>
      </c>
      <c r="AG4" s="6" t="s">
        <v>72</v>
      </c>
      <c r="AH4" s="6" t="s">
        <v>70</v>
      </c>
      <c r="AI4" s="6" t="s">
        <v>68</v>
      </c>
      <c r="AJ4" s="6" t="s">
        <v>66</v>
      </c>
      <c r="AK4" s="6" t="s">
        <v>64</v>
      </c>
      <c r="AL4" s="6" t="s">
        <v>61</v>
      </c>
      <c r="AM4" s="6" t="s">
        <v>59</v>
      </c>
      <c r="AN4" s="6" t="s">
        <v>56</v>
      </c>
      <c r="AO4" s="6" t="s">
        <v>54</v>
      </c>
      <c r="AP4" s="6" t="s">
        <v>52</v>
      </c>
      <c r="AQ4" s="6" t="s">
        <v>50</v>
      </c>
      <c r="AR4" s="6" t="s">
        <v>48</v>
      </c>
      <c r="AS4" s="6" t="s">
        <v>45</v>
      </c>
      <c r="AT4" s="6" t="s">
        <v>43</v>
      </c>
      <c r="AU4" s="6" t="s">
        <v>41</v>
      </c>
      <c r="AV4" s="6" t="s">
        <v>39</v>
      </c>
      <c r="AW4" s="6" t="s">
        <v>37</v>
      </c>
      <c r="AX4" s="6" t="s">
        <v>35</v>
      </c>
      <c r="AY4" s="6" t="s">
        <v>33</v>
      </c>
      <c r="AZ4" s="6" t="s">
        <v>30</v>
      </c>
      <c r="BA4" s="6" t="s">
        <v>28</v>
      </c>
    </row>
    <row r="5" spans="1:53" x14ac:dyDescent="0.25">
      <c r="B5" s="6" t="s">
        <v>259</v>
      </c>
      <c r="C5" s="6">
        <v>0</v>
      </c>
      <c r="D5" s="6">
        <v>0</v>
      </c>
      <c r="E5" s="6">
        <v>0</v>
      </c>
      <c r="F5" s="6">
        <v>0</v>
      </c>
      <c r="G5" s="6">
        <v>0</v>
      </c>
      <c r="H5" s="6">
        <v>0</v>
      </c>
      <c r="I5" s="6">
        <v>0</v>
      </c>
      <c r="J5" s="6">
        <v>0</v>
      </c>
      <c r="K5" s="6">
        <v>0</v>
      </c>
      <c r="L5" s="6">
        <v>0</v>
      </c>
      <c r="M5" s="6">
        <v>0</v>
      </c>
      <c r="N5" s="6">
        <v>0</v>
      </c>
      <c r="O5" s="6">
        <v>0</v>
      </c>
      <c r="P5" s="6">
        <v>0</v>
      </c>
      <c r="Q5" s="6">
        <v>0</v>
      </c>
      <c r="R5" s="6">
        <v>0</v>
      </c>
      <c r="S5" s="6">
        <v>0</v>
      </c>
      <c r="T5" s="6">
        <v>11.3143975774714</v>
      </c>
      <c r="U5" s="6">
        <v>45.279821262142541</v>
      </c>
      <c r="V5" s="6">
        <v>0</v>
      </c>
      <c r="W5" s="6">
        <v>0</v>
      </c>
      <c r="X5" s="6">
        <v>3.2935179378200199</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0</v>
      </c>
      <c r="AS5" s="6">
        <v>0</v>
      </c>
      <c r="AT5" s="6">
        <v>0</v>
      </c>
      <c r="AU5" s="6">
        <v>0</v>
      </c>
      <c r="AV5" s="6">
        <v>0</v>
      </c>
      <c r="AW5" s="6">
        <v>0</v>
      </c>
      <c r="AX5" s="6">
        <v>0</v>
      </c>
      <c r="AY5" s="6">
        <v>0</v>
      </c>
      <c r="AZ5" s="6">
        <v>0</v>
      </c>
      <c r="BA5" s="6">
        <v>0</v>
      </c>
    </row>
    <row r="6" spans="1:53" x14ac:dyDescent="0.25">
      <c r="B6" s="6" t="s">
        <v>260</v>
      </c>
      <c r="C6" s="6">
        <v>0</v>
      </c>
      <c r="D6" s="6">
        <v>0</v>
      </c>
      <c r="E6" s="6">
        <v>0</v>
      </c>
      <c r="F6" s="6">
        <v>0</v>
      </c>
      <c r="G6" s="6">
        <v>0</v>
      </c>
      <c r="H6" s="6">
        <v>0</v>
      </c>
      <c r="I6" s="6">
        <v>0</v>
      </c>
      <c r="J6" s="6">
        <v>0</v>
      </c>
      <c r="K6" s="6">
        <v>0</v>
      </c>
      <c r="L6" s="6">
        <v>0</v>
      </c>
      <c r="M6" s="6">
        <v>0</v>
      </c>
      <c r="N6" s="6">
        <v>0</v>
      </c>
      <c r="O6" s="6">
        <v>0</v>
      </c>
      <c r="P6" s="6">
        <v>0</v>
      </c>
      <c r="Q6" s="6">
        <v>0</v>
      </c>
      <c r="R6" s="6">
        <v>0</v>
      </c>
      <c r="S6" s="6">
        <v>0</v>
      </c>
      <c r="T6" s="6">
        <v>17.884600651516259</v>
      </c>
      <c r="U6" s="6">
        <v>23.628158684496</v>
      </c>
      <c r="V6" s="6">
        <v>0</v>
      </c>
      <c r="W6" s="6">
        <v>0</v>
      </c>
      <c r="X6" s="6">
        <v>3.1374189105587602</v>
      </c>
      <c r="Y6" s="6">
        <v>0</v>
      </c>
      <c r="Z6" s="6">
        <v>0</v>
      </c>
      <c r="AA6" s="6">
        <v>0</v>
      </c>
      <c r="AB6" s="6">
        <v>0</v>
      </c>
      <c r="AC6" s="6">
        <v>2.2972385276414</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6">
        <v>0</v>
      </c>
      <c r="BA6" s="6">
        <v>0</v>
      </c>
    </row>
    <row r="7" spans="1:53" x14ac:dyDescent="0.25">
      <c r="B7" s="6" t="s">
        <v>261</v>
      </c>
      <c r="C7" s="6">
        <v>0</v>
      </c>
      <c r="D7" s="6">
        <v>0</v>
      </c>
      <c r="E7" s="6">
        <v>0</v>
      </c>
      <c r="F7" s="6">
        <v>0</v>
      </c>
      <c r="G7" s="6">
        <v>0</v>
      </c>
      <c r="H7" s="6">
        <v>0</v>
      </c>
      <c r="I7" s="6">
        <v>0</v>
      </c>
      <c r="J7" s="6">
        <v>0</v>
      </c>
      <c r="K7" s="6">
        <v>0</v>
      </c>
      <c r="L7" s="6">
        <v>0</v>
      </c>
      <c r="M7" s="6">
        <v>0</v>
      </c>
      <c r="N7" s="6">
        <v>0</v>
      </c>
      <c r="O7" s="6">
        <v>0</v>
      </c>
      <c r="P7" s="6">
        <v>0</v>
      </c>
      <c r="Q7" s="6">
        <v>0</v>
      </c>
      <c r="R7" s="6">
        <v>0</v>
      </c>
      <c r="S7" s="6">
        <v>0</v>
      </c>
      <c r="T7" s="6">
        <v>11.59868108634652</v>
      </c>
      <c r="U7" s="6">
        <v>19.986847714663821</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2.2694395708865298</v>
      </c>
      <c r="AS7" s="6">
        <v>0</v>
      </c>
      <c r="AT7" s="6">
        <v>0</v>
      </c>
      <c r="AU7" s="6">
        <v>0</v>
      </c>
      <c r="AV7" s="6">
        <v>0</v>
      </c>
      <c r="AW7" s="6">
        <v>0</v>
      </c>
      <c r="AX7" s="6">
        <v>0</v>
      </c>
      <c r="AY7" s="6">
        <v>0</v>
      </c>
      <c r="AZ7" s="6">
        <v>0</v>
      </c>
      <c r="BA7" s="6">
        <v>0</v>
      </c>
    </row>
    <row r="8" spans="1:53" x14ac:dyDescent="0.25">
      <c r="B8" s="6" t="s">
        <v>262</v>
      </c>
      <c r="C8" s="6">
        <v>0</v>
      </c>
      <c r="D8" s="6">
        <v>0</v>
      </c>
      <c r="E8" s="6">
        <v>0</v>
      </c>
      <c r="F8" s="6">
        <v>0</v>
      </c>
      <c r="G8" s="6">
        <v>0</v>
      </c>
      <c r="H8" s="6">
        <v>0</v>
      </c>
      <c r="I8" s="6">
        <v>0</v>
      </c>
      <c r="J8" s="6">
        <v>0</v>
      </c>
      <c r="K8" s="6">
        <v>0</v>
      </c>
      <c r="L8" s="6">
        <v>0</v>
      </c>
      <c r="M8" s="6">
        <v>0</v>
      </c>
      <c r="N8" s="6">
        <v>0</v>
      </c>
      <c r="O8" s="6">
        <v>0</v>
      </c>
      <c r="P8" s="6">
        <v>0</v>
      </c>
      <c r="Q8" s="6">
        <v>0</v>
      </c>
      <c r="R8" s="6">
        <v>0</v>
      </c>
      <c r="S8" s="6">
        <v>0</v>
      </c>
      <c r="T8" s="6">
        <v>7.8555502631401</v>
      </c>
      <c r="U8" s="6">
        <v>25.690438359842101</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row>
    <row r="9" spans="1:53" x14ac:dyDescent="0.25">
      <c r="B9" s="6" t="s">
        <v>263</v>
      </c>
      <c r="C9" s="6">
        <v>0</v>
      </c>
      <c r="D9" s="6">
        <v>0</v>
      </c>
      <c r="E9" s="6">
        <v>0</v>
      </c>
      <c r="F9" s="6">
        <v>26.530557661849901</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row>
    <row r="10" spans="1:53" x14ac:dyDescent="0.25">
      <c r="B10" s="6" t="s">
        <v>264</v>
      </c>
      <c r="C10" s="6">
        <v>0</v>
      </c>
      <c r="D10" s="6">
        <v>0</v>
      </c>
      <c r="E10" s="6">
        <v>0</v>
      </c>
      <c r="F10" s="6">
        <v>0</v>
      </c>
      <c r="G10" s="6">
        <v>0</v>
      </c>
      <c r="H10" s="6">
        <v>0</v>
      </c>
      <c r="I10" s="6">
        <v>0</v>
      </c>
      <c r="J10" s="6">
        <v>0</v>
      </c>
      <c r="K10" s="6">
        <v>0</v>
      </c>
      <c r="L10" s="6">
        <v>0</v>
      </c>
      <c r="M10" s="6">
        <v>0</v>
      </c>
      <c r="N10" s="6">
        <v>0</v>
      </c>
      <c r="O10" s="6">
        <v>0</v>
      </c>
      <c r="P10" s="6">
        <v>0</v>
      </c>
      <c r="Q10" s="6">
        <v>0</v>
      </c>
      <c r="R10" s="6">
        <v>0</v>
      </c>
      <c r="S10" s="6">
        <v>0</v>
      </c>
      <c r="T10" s="6">
        <v>12.55556461240448</v>
      </c>
      <c r="U10" s="6">
        <v>3.9699789868699598</v>
      </c>
      <c r="V10" s="6">
        <v>0</v>
      </c>
      <c r="W10" s="6">
        <v>0</v>
      </c>
      <c r="X10" s="6">
        <v>0</v>
      </c>
      <c r="Y10" s="6">
        <v>0</v>
      </c>
      <c r="Z10" s="6">
        <v>0</v>
      </c>
      <c r="AA10" s="6">
        <v>0</v>
      </c>
      <c r="AB10" s="6">
        <v>0</v>
      </c>
      <c r="AC10" s="6">
        <v>0</v>
      </c>
      <c r="AD10" s="6">
        <v>0</v>
      </c>
      <c r="AE10" s="6">
        <v>0</v>
      </c>
      <c r="AF10" s="6">
        <v>2.4284650524240599</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row>
    <row r="11" spans="1:53" x14ac:dyDescent="0.25">
      <c r="B11" s="6" t="s">
        <v>265</v>
      </c>
      <c r="C11" s="6">
        <v>0</v>
      </c>
      <c r="D11" s="6">
        <v>0</v>
      </c>
      <c r="E11" s="6">
        <v>0</v>
      </c>
      <c r="F11" s="6">
        <v>0</v>
      </c>
      <c r="G11" s="6">
        <v>0</v>
      </c>
      <c r="H11" s="6">
        <v>0</v>
      </c>
      <c r="I11" s="6">
        <v>0</v>
      </c>
      <c r="J11" s="6">
        <v>0</v>
      </c>
      <c r="K11" s="6">
        <v>0</v>
      </c>
      <c r="L11" s="6">
        <v>0</v>
      </c>
      <c r="M11" s="6">
        <v>0</v>
      </c>
      <c r="N11" s="6">
        <v>0</v>
      </c>
      <c r="O11" s="6">
        <v>0</v>
      </c>
      <c r="P11" s="6">
        <v>0</v>
      </c>
      <c r="Q11" s="6">
        <v>0</v>
      </c>
      <c r="R11" s="6">
        <v>0</v>
      </c>
      <c r="S11" s="6">
        <v>0</v>
      </c>
      <c r="T11" s="6">
        <v>7.1403150819235499</v>
      </c>
      <c r="U11" s="6">
        <v>10.0026964839772</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row>
    <row r="12" spans="1:53" x14ac:dyDescent="0.25">
      <c r="B12" s="6" t="s">
        <v>266</v>
      </c>
      <c r="C12" s="6">
        <v>0</v>
      </c>
      <c r="D12" s="6">
        <v>0</v>
      </c>
      <c r="E12" s="6">
        <v>0</v>
      </c>
      <c r="F12" s="6">
        <v>0</v>
      </c>
      <c r="G12" s="6">
        <v>0</v>
      </c>
      <c r="H12" s="6">
        <v>0</v>
      </c>
      <c r="I12" s="6">
        <v>0</v>
      </c>
      <c r="J12" s="6">
        <v>0</v>
      </c>
      <c r="K12" s="6">
        <v>0</v>
      </c>
      <c r="L12" s="6">
        <v>0</v>
      </c>
      <c r="M12" s="6">
        <v>0</v>
      </c>
      <c r="N12" s="6">
        <v>1.0659675738054999</v>
      </c>
      <c r="O12" s="6">
        <v>0</v>
      </c>
      <c r="P12" s="6">
        <v>0</v>
      </c>
      <c r="Q12" s="6">
        <v>0</v>
      </c>
      <c r="R12" s="6">
        <v>0</v>
      </c>
      <c r="S12" s="6">
        <v>0</v>
      </c>
      <c r="T12" s="6">
        <v>14.067606409643901</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row>
    <row r="13" spans="1:53" x14ac:dyDescent="0.25">
      <c r="B13" s="6" t="s">
        <v>267</v>
      </c>
      <c r="C13" s="6">
        <v>0</v>
      </c>
      <c r="D13" s="6">
        <v>0</v>
      </c>
      <c r="E13" s="6">
        <v>0</v>
      </c>
      <c r="F13" s="6">
        <v>0</v>
      </c>
      <c r="G13" s="6">
        <v>0</v>
      </c>
      <c r="H13" s="6">
        <v>0</v>
      </c>
      <c r="I13" s="6">
        <v>0</v>
      </c>
      <c r="J13" s="6">
        <v>0</v>
      </c>
      <c r="K13" s="6">
        <v>0</v>
      </c>
      <c r="L13" s="6">
        <v>0</v>
      </c>
      <c r="M13" s="6">
        <v>0</v>
      </c>
      <c r="N13" s="6">
        <v>0</v>
      </c>
      <c r="O13" s="6">
        <v>0</v>
      </c>
      <c r="P13" s="6">
        <v>0</v>
      </c>
      <c r="Q13" s="6">
        <v>0</v>
      </c>
      <c r="R13" s="6">
        <v>0</v>
      </c>
      <c r="S13" s="6">
        <v>0</v>
      </c>
      <c r="T13" s="6">
        <v>0</v>
      </c>
      <c r="U13" s="6">
        <v>14.9386593630613</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row>
    <row r="14" spans="1:53" x14ac:dyDescent="0.25">
      <c r="B14" s="6" t="s">
        <v>268</v>
      </c>
      <c r="C14" s="6">
        <v>0</v>
      </c>
      <c r="D14" s="6">
        <v>0</v>
      </c>
      <c r="E14" s="6">
        <v>0</v>
      </c>
      <c r="F14" s="6">
        <v>0</v>
      </c>
      <c r="G14" s="6">
        <v>0</v>
      </c>
      <c r="H14" s="6">
        <v>0</v>
      </c>
      <c r="I14" s="6">
        <v>0</v>
      </c>
      <c r="J14" s="6">
        <v>0</v>
      </c>
      <c r="K14" s="6">
        <v>0</v>
      </c>
      <c r="L14" s="6">
        <v>0</v>
      </c>
      <c r="M14" s="6">
        <v>0</v>
      </c>
      <c r="N14" s="6">
        <v>0</v>
      </c>
      <c r="O14" s="6">
        <v>0</v>
      </c>
      <c r="P14" s="6">
        <v>0</v>
      </c>
      <c r="Q14" s="6">
        <v>0</v>
      </c>
      <c r="R14" s="6">
        <v>0</v>
      </c>
      <c r="S14" s="6">
        <v>0</v>
      </c>
      <c r="T14" s="6">
        <v>8.3481944691835501</v>
      </c>
      <c r="U14" s="6">
        <v>1.8290844083289799</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row>
    <row r="15" spans="1:53" x14ac:dyDescent="0.25">
      <c r="B15" s="6" t="s">
        <v>176</v>
      </c>
      <c r="C15" s="6">
        <v>0</v>
      </c>
      <c r="D15" s="6">
        <v>0</v>
      </c>
      <c r="E15" s="6">
        <v>0</v>
      </c>
      <c r="F15" s="6">
        <v>0</v>
      </c>
      <c r="G15" s="6">
        <v>0</v>
      </c>
      <c r="H15" s="6">
        <v>1.5205019844027701</v>
      </c>
      <c r="I15" s="6">
        <v>0</v>
      </c>
      <c r="J15" s="6">
        <v>0</v>
      </c>
      <c r="K15" s="6">
        <v>0</v>
      </c>
      <c r="L15" s="6">
        <v>0</v>
      </c>
      <c r="M15" s="6">
        <v>0</v>
      </c>
      <c r="N15" s="6">
        <v>0</v>
      </c>
      <c r="O15" s="6">
        <v>0</v>
      </c>
      <c r="P15" s="6">
        <v>0</v>
      </c>
      <c r="Q15" s="6">
        <v>0</v>
      </c>
      <c r="R15" s="6">
        <v>0</v>
      </c>
      <c r="S15" s="6">
        <v>0</v>
      </c>
      <c r="T15" s="6">
        <v>0</v>
      </c>
      <c r="U15" s="6">
        <v>1.1709759922709699</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7.1974665309073202</v>
      </c>
      <c r="AY15" s="6">
        <v>0</v>
      </c>
      <c r="AZ15" s="6">
        <v>0</v>
      </c>
      <c r="BA15" s="6">
        <v>0</v>
      </c>
    </row>
    <row r="16" spans="1:53" x14ac:dyDescent="0.25">
      <c r="B16" s="6" t="s">
        <v>269</v>
      </c>
      <c r="C16" s="6">
        <v>0</v>
      </c>
      <c r="D16" s="6">
        <v>0</v>
      </c>
      <c r="E16" s="6">
        <v>0</v>
      </c>
      <c r="F16" s="6">
        <v>0</v>
      </c>
      <c r="G16" s="6">
        <v>0</v>
      </c>
      <c r="H16" s="6">
        <v>0</v>
      </c>
      <c r="I16" s="6">
        <v>0</v>
      </c>
      <c r="J16" s="6">
        <v>0</v>
      </c>
      <c r="K16" s="6">
        <v>0</v>
      </c>
      <c r="L16" s="6">
        <v>0</v>
      </c>
      <c r="M16" s="6">
        <v>0</v>
      </c>
      <c r="N16" s="6">
        <v>0</v>
      </c>
      <c r="O16" s="6">
        <v>0</v>
      </c>
      <c r="P16" s="6">
        <v>0</v>
      </c>
      <c r="Q16" s="6">
        <v>0</v>
      </c>
      <c r="R16" s="6">
        <v>0</v>
      </c>
      <c r="S16" s="6">
        <v>0</v>
      </c>
      <c r="T16" s="6">
        <v>4.1954178220556404</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5.4039739023637798</v>
      </c>
      <c r="AS16" s="6">
        <v>0</v>
      </c>
      <c r="AT16" s="6">
        <v>0</v>
      </c>
      <c r="AU16" s="6">
        <v>0</v>
      </c>
      <c r="AV16" s="6">
        <v>0</v>
      </c>
      <c r="AW16" s="6">
        <v>0</v>
      </c>
      <c r="AX16" s="6">
        <v>0</v>
      </c>
      <c r="AY16" s="6">
        <v>0</v>
      </c>
      <c r="AZ16" s="6">
        <v>0</v>
      </c>
      <c r="BA16" s="6">
        <v>0</v>
      </c>
    </row>
    <row r="17" spans="2:53" x14ac:dyDescent="0.25">
      <c r="B17" s="6" t="s">
        <v>168</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6.1198066564388096</v>
      </c>
      <c r="V17" s="6">
        <v>0</v>
      </c>
      <c r="W17" s="6">
        <v>0</v>
      </c>
      <c r="X17" s="6">
        <v>1.6320063689645601</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row>
    <row r="18" spans="2:53" x14ac:dyDescent="0.25">
      <c r="B18" s="6" t="s">
        <v>270</v>
      </c>
      <c r="C18" s="6">
        <v>0</v>
      </c>
      <c r="D18" s="6">
        <v>0</v>
      </c>
      <c r="E18" s="6">
        <v>0</v>
      </c>
      <c r="F18" s="6">
        <v>0</v>
      </c>
      <c r="G18" s="6">
        <v>0</v>
      </c>
      <c r="H18" s="6">
        <v>0</v>
      </c>
      <c r="I18" s="6">
        <v>0</v>
      </c>
      <c r="J18" s="6">
        <v>0</v>
      </c>
      <c r="K18" s="6">
        <v>0</v>
      </c>
      <c r="L18" s="6">
        <v>0</v>
      </c>
      <c r="M18" s="6">
        <v>0</v>
      </c>
      <c r="N18" s="6">
        <v>0</v>
      </c>
      <c r="O18" s="6">
        <v>0</v>
      </c>
      <c r="P18" s="6">
        <v>0</v>
      </c>
      <c r="Q18" s="6">
        <v>0</v>
      </c>
      <c r="R18" s="6">
        <v>0</v>
      </c>
      <c r="S18" s="6">
        <v>0</v>
      </c>
      <c r="T18" s="6">
        <v>0</v>
      </c>
      <c r="U18" s="6">
        <v>7.2624867057344504</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row>
    <row r="19" spans="2:53" x14ac:dyDescent="0.25">
      <c r="B19" s="6" t="s">
        <v>271</v>
      </c>
      <c r="C19" s="6">
        <v>0</v>
      </c>
      <c r="D19" s="6">
        <v>0</v>
      </c>
      <c r="E19" s="6">
        <v>0</v>
      </c>
      <c r="F19" s="6">
        <v>0</v>
      </c>
      <c r="G19" s="6">
        <v>0</v>
      </c>
      <c r="H19" s="6">
        <v>0</v>
      </c>
      <c r="I19" s="6">
        <v>0</v>
      </c>
      <c r="J19" s="6">
        <v>0</v>
      </c>
      <c r="K19" s="6">
        <v>0</v>
      </c>
      <c r="L19" s="6">
        <v>0</v>
      </c>
      <c r="M19" s="6">
        <v>0</v>
      </c>
      <c r="N19" s="6">
        <v>0</v>
      </c>
      <c r="O19" s="6">
        <v>0</v>
      </c>
      <c r="P19" s="6">
        <v>0</v>
      </c>
      <c r="Q19" s="6">
        <v>0</v>
      </c>
      <c r="R19" s="6">
        <v>0</v>
      </c>
      <c r="S19" s="6">
        <v>0</v>
      </c>
      <c r="T19" s="6">
        <v>0</v>
      </c>
      <c r="U19" s="6">
        <v>6.06880826763516</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row>
    <row r="20" spans="2:53" x14ac:dyDescent="0.25">
      <c r="B20" s="6" t="s">
        <v>272</v>
      </c>
      <c r="C20" s="6">
        <v>0</v>
      </c>
      <c r="D20" s="6">
        <v>0</v>
      </c>
      <c r="E20" s="6">
        <v>0</v>
      </c>
      <c r="F20" s="6">
        <v>0</v>
      </c>
      <c r="G20" s="6">
        <v>0</v>
      </c>
      <c r="H20" s="6">
        <v>0</v>
      </c>
      <c r="I20" s="6">
        <v>0</v>
      </c>
      <c r="J20" s="6">
        <v>0</v>
      </c>
      <c r="K20" s="6">
        <v>0</v>
      </c>
      <c r="L20" s="6">
        <v>0</v>
      </c>
      <c r="M20" s="6">
        <v>0</v>
      </c>
      <c r="N20" s="6">
        <v>0</v>
      </c>
      <c r="O20" s="6">
        <v>0</v>
      </c>
      <c r="P20" s="6">
        <v>0</v>
      </c>
      <c r="Q20" s="6">
        <v>0</v>
      </c>
      <c r="R20" s="6">
        <v>0</v>
      </c>
      <c r="S20" s="6">
        <v>0</v>
      </c>
      <c r="T20" s="6">
        <v>0</v>
      </c>
      <c r="U20" s="6">
        <v>6.0042583172366903</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row>
    <row r="21" spans="2:53" x14ac:dyDescent="0.25">
      <c r="B21" s="6" t="s">
        <v>273</v>
      </c>
      <c r="C21" s="6">
        <v>0</v>
      </c>
      <c r="D21" s="6">
        <v>0</v>
      </c>
      <c r="E21" s="6">
        <v>0</v>
      </c>
      <c r="F21" s="6">
        <v>0</v>
      </c>
      <c r="G21" s="6">
        <v>0</v>
      </c>
      <c r="H21" s="6">
        <v>0</v>
      </c>
      <c r="I21" s="6">
        <v>0</v>
      </c>
      <c r="J21" s="6">
        <v>0</v>
      </c>
      <c r="K21" s="6">
        <v>0</v>
      </c>
      <c r="L21" s="6">
        <v>0</v>
      </c>
      <c r="M21" s="6">
        <v>0</v>
      </c>
      <c r="N21" s="6">
        <v>0.949882089915702</v>
      </c>
      <c r="O21" s="6">
        <v>0</v>
      </c>
      <c r="P21" s="6">
        <v>0</v>
      </c>
      <c r="Q21" s="6">
        <v>0</v>
      </c>
      <c r="R21" s="6">
        <v>0</v>
      </c>
      <c r="S21" s="6">
        <v>0</v>
      </c>
      <c r="T21" s="6">
        <v>0</v>
      </c>
      <c r="U21" s="6">
        <v>5.0406688163360602</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row>
    <row r="22" spans="2:53" x14ac:dyDescent="0.25">
      <c r="B22" s="6" t="s">
        <v>274</v>
      </c>
      <c r="C22" s="6">
        <v>0</v>
      </c>
      <c r="D22" s="6">
        <v>0</v>
      </c>
      <c r="E22" s="6">
        <v>0</v>
      </c>
      <c r="F22" s="6">
        <v>0</v>
      </c>
      <c r="G22" s="6">
        <v>0</v>
      </c>
      <c r="H22" s="6">
        <v>0</v>
      </c>
      <c r="I22" s="6">
        <v>0</v>
      </c>
      <c r="J22" s="6">
        <v>0</v>
      </c>
      <c r="K22" s="6">
        <v>0</v>
      </c>
      <c r="L22" s="6">
        <v>0</v>
      </c>
      <c r="M22" s="6">
        <v>0</v>
      </c>
      <c r="N22" s="6">
        <v>0</v>
      </c>
      <c r="O22" s="6">
        <v>0</v>
      </c>
      <c r="P22" s="6">
        <v>0</v>
      </c>
      <c r="Q22" s="6">
        <v>0</v>
      </c>
      <c r="R22" s="6">
        <v>0</v>
      </c>
      <c r="S22" s="6">
        <v>0</v>
      </c>
      <c r="T22" s="6">
        <v>0</v>
      </c>
      <c r="U22" s="6">
        <v>5.0532398985416798</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c r="BA22" s="6">
        <v>0</v>
      </c>
    </row>
    <row r="23" spans="2:53" x14ac:dyDescent="0.25">
      <c r="B23" s="6" t="s">
        <v>275</v>
      </c>
      <c r="C23" s="6">
        <v>0</v>
      </c>
      <c r="D23" s="6">
        <v>0</v>
      </c>
      <c r="E23" s="6">
        <v>0</v>
      </c>
      <c r="F23" s="6">
        <v>0</v>
      </c>
      <c r="G23" s="6">
        <v>0</v>
      </c>
      <c r="H23" s="6">
        <v>0</v>
      </c>
      <c r="I23" s="6">
        <v>0</v>
      </c>
      <c r="J23" s="6">
        <v>0</v>
      </c>
      <c r="K23" s="6">
        <v>0</v>
      </c>
      <c r="L23" s="6">
        <v>0</v>
      </c>
      <c r="M23" s="6">
        <v>0</v>
      </c>
      <c r="N23" s="6">
        <v>0</v>
      </c>
      <c r="O23" s="6">
        <v>0</v>
      </c>
      <c r="P23" s="6">
        <v>0</v>
      </c>
      <c r="Q23" s="6">
        <v>0</v>
      </c>
      <c r="R23" s="6">
        <v>0</v>
      </c>
      <c r="S23" s="6">
        <v>0</v>
      </c>
      <c r="T23" s="6">
        <v>0</v>
      </c>
      <c r="U23" s="6">
        <v>5.0276229360072993</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row>
    <row r="24" spans="2:53" x14ac:dyDescent="0.25">
      <c r="B24" s="6" t="s">
        <v>276</v>
      </c>
      <c r="C24" s="6">
        <v>0</v>
      </c>
      <c r="D24" s="6">
        <v>0</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4.5144333975738302</v>
      </c>
      <c r="AN24" s="6">
        <v>0</v>
      </c>
      <c r="AO24" s="6">
        <v>0</v>
      </c>
      <c r="AP24" s="6">
        <v>0</v>
      </c>
      <c r="AQ24" s="6">
        <v>0</v>
      </c>
      <c r="AR24" s="6">
        <v>0</v>
      </c>
      <c r="AS24" s="6">
        <v>0</v>
      </c>
      <c r="AT24" s="6">
        <v>0</v>
      </c>
      <c r="AU24" s="6">
        <v>0</v>
      </c>
      <c r="AV24" s="6">
        <v>0</v>
      </c>
      <c r="AW24" s="6">
        <v>0</v>
      </c>
      <c r="AX24" s="6">
        <v>0</v>
      </c>
      <c r="AY24" s="6">
        <v>0</v>
      </c>
      <c r="AZ24" s="6">
        <v>0</v>
      </c>
      <c r="BA24" s="6">
        <v>0</v>
      </c>
    </row>
    <row r="25" spans="2:53" x14ac:dyDescent="0.25">
      <c r="B25" s="6" t="s">
        <v>277</v>
      </c>
      <c r="C25" s="6">
        <v>0</v>
      </c>
      <c r="D25" s="6">
        <v>0</v>
      </c>
      <c r="E25" s="6">
        <v>0</v>
      </c>
      <c r="F25" s="6">
        <v>0</v>
      </c>
      <c r="G25" s="6">
        <v>0</v>
      </c>
      <c r="H25" s="6">
        <v>0</v>
      </c>
      <c r="I25" s="6">
        <v>0</v>
      </c>
      <c r="J25" s="6">
        <v>0</v>
      </c>
      <c r="K25" s="6">
        <v>0</v>
      </c>
      <c r="L25" s="6">
        <v>0</v>
      </c>
      <c r="M25" s="6">
        <v>0.52866359421576303</v>
      </c>
      <c r="N25" s="6">
        <v>0</v>
      </c>
      <c r="O25" s="6">
        <v>0</v>
      </c>
      <c r="P25" s="6">
        <v>0</v>
      </c>
      <c r="Q25" s="6">
        <v>0</v>
      </c>
      <c r="R25" s="6">
        <v>0</v>
      </c>
      <c r="S25" s="6">
        <v>0</v>
      </c>
      <c r="T25" s="6">
        <v>9.9830600785218309</v>
      </c>
      <c r="U25" s="6">
        <v>16.808682510287895</v>
      </c>
      <c r="V25" s="6">
        <v>0</v>
      </c>
      <c r="W25" s="6">
        <v>0</v>
      </c>
      <c r="X25" s="6">
        <v>1.4860783733148799</v>
      </c>
      <c r="Y25" s="6">
        <v>0</v>
      </c>
      <c r="Z25" s="6">
        <v>0</v>
      </c>
      <c r="AA25" s="6">
        <v>0</v>
      </c>
      <c r="AB25" s="6">
        <v>0</v>
      </c>
      <c r="AC25" s="6">
        <v>1.0648685512417999</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0</v>
      </c>
      <c r="AV25" s="6">
        <v>0</v>
      </c>
      <c r="AW25" s="6">
        <v>0</v>
      </c>
      <c r="AX25" s="6">
        <v>0</v>
      </c>
      <c r="AY25" s="6">
        <v>0</v>
      </c>
      <c r="AZ25" s="6">
        <v>0</v>
      </c>
      <c r="BA25" s="6">
        <v>0</v>
      </c>
    </row>
    <row r="29" spans="2:53" x14ac:dyDescent="0.25">
      <c r="C29" s="6">
        <v>51</v>
      </c>
      <c r="D29" s="6">
        <v>50</v>
      </c>
      <c r="E29" s="6">
        <v>49</v>
      </c>
      <c r="F29" s="6">
        <v>48</v>
      </c>
      <c r="G29" s="6">
        <v>47</v>
      </c>
      <c r="H29" s="6">
        <v>46</v>
      </c>
      <c r="I29" s="6">
        <v>45</v>
      </c>
      <c r="J29" s="6">
        <v>44</v>
      </c>
      <c r="K29" s="6">
        <v>43</v>
      </c>
      <c r="L29" s="6">
        <v>42</v>
      </c>
      <c r="M29" s="6">
        <v>41</v>
      </c>
      <c r="N29" s="6">
        <v>40</v>
      </c>
      <c r="O29" s="6">
        <v>39</v>
      </c>
      <c r="P29" s="6">
        <v>38</v>
      </c>
      <c r="Q29" s="6">
        <v>37</v>
      </c>
      <c r="R29" s="6">
        <v>36</v>
      </c>
      <c r="S29" s="6">
        <v>35</v>
      </c>
      <c r="T29" s="6">
        <v>34</v>
      </c>
      <c r="U29" s="6">
        <v>33</v>
      </c>
      <c r="V29" s="6">
        <v>32</v>
      </c>
      <c r="W29" s="6">
        <v>31</v>
      </c>
      <c r="X29" s="6">
        <v>30</v>
      </c>
      <c r="Y29" s="6">
        <v>29</v>
      </c>
      <c r="Z29" s="6">
        <v>28</v>
      </c>
      <c r="AA29" s="6">
        <v>27</v>
      </c>
      <c r="AB29" s="6">
        <v>26</v>
      </c>
      <c r="AC29" s="6">
        <v>25</v>
      </c>
      <c r="AD29" s="6">
        <v>24</v>
      </c>
      <c r="AE29" s="6">
        <v>23</v>
      </c>
      <c r="AF29" s="6">
        <v>22</v>
      </c>
      <c r="AG29" s="6">
        <v>21</v>
      </c>
      <c r="AH29" s="6">
        <v>20</v>
      </c>
      <c r="AI29" s="6">
        <v>19</v>
      </c>
      <c r="AJ29" s="6">
        <v>18</v>
      </c>
      <c r="AK29" s="6">
        <v>17</v>
      </c>
      <c r="AL29" s="6">
        <v>16</v>
      </c>
      <c r="AM29" s="6">
        <v>15</v>
      </c>
      <c r="AN29" s="6">
        <v>14</v>
      </c>
      <c r="AO29" s="6">
        <v>13</v>
      </c>
      <c r="AP29" s="6">
        <v>12</v>
      </c>
      <c r="AQ29" s="6">
        <v>11</v>
      </c>
      <c r="AR29" s="6">
        <v>10</v>
      </c>
      <c r="AS29" s="6">
        <v>9</v>
      </c>
      <c r="AT29" s="6">
        <v>8</v>
      </c>
      <c r="AU29" s="6">
        <v>7</v>
      </c>
      <c r="AV29" s="6">
        <v>6</v>
      </c>
      <c r="AW29" s="6">
        <v>5</v>
      </c>
      <c r="AX29" s="6">
        <v>4</v>
      </c>
      <c r="AY29" s="6">
        <v>3</v>
      </c>
      <c r="AZ29" s="6">
        <v>2</v>
      </c>
      <c r="BA29" s="6">
        <v>1</v>
      </c>
    </row>
    <row r="30" spans="2:53" x14ac:dyDescent="0.25">
      <c r="B30" s="6" t="s">
        <v>149</v>
      </c>
      <c r="C30" s="6" t="s">
        <v>139</v>
      </c>
      <c r="D30" s="6" t="s">
        <v>137</v>
      </c>
      <c r="E30" s="6" t="s">
        <v>135</v>
      </c>
      <c r="F30" s="6" t="s">
        <v>133</v>
      </c>
      <c r="G30" s="6" t="s">
        <v>131</v>
      </c>
      <c r="H30" s="6" t="s">
        <v>129</v>
      </c>
      <c r="I30" s="6" t="s">
        <v>127</v>
      </c>
      <c r="J30" s="6" t="s">
        <v>124</v>
      </c>
      <c r="K30" s="6" t="s">
        <v>122</v>
      </c>
      <c r="L30" s="6" t="s">
        <v>119</v>
      </c>
      <c r="M30" s="6" t="s">
        <v>117</v>
      </c>
      <c r="N30" s="6" t="s">
        <v>115</v>
      </c>
      <c r="O30" s="6" t="s">
        <v>113</v>
      </c>
      <c r="P30" s="6" t="s">
        <v>111</v>
      </c>
      <c r="Q30" s="6" t="s">
        <v>109</v>
      </c>
      <c r="R30" s="6" t="s">
        <v>107</v>
      </c>
      <c r="S30" s="6" t="s">
        <v>105</v>
      </c>
      <c r="T30" s="6" t="s">
        <v>102</v>
      </c>
      <c r="U30" s="6" t="s">
        <v>100</v>
      </c>
      <c r="V30" s="6" t="s">
        <v>97</v>
      </c>
      <c r="W30" s="6" t="s">
        <v>95</v>
      </c>
      <c r="X30" s="6" t="s">
        <v>92</v>
      </c>
      <c r="Y30" s="6" t="s">
        <v>90</v>
      </c>
      <c r="Z30" s="6" t="s">
        <v>87</v>
      </c>
      <c r="AA30" s="6" t="s">
        <v>85</v>
      </c>
      <c r="AB30" s="6" t="s">
        <v>83</v>
      </c>
      <c r="AC30" s="6" t="s">
        <v>81</v>
      </c>
      <c r="AD30" s="6" t="s">
        <v>79</v>
      </c>
      <c r="AE30" s="6" t="s">
        <v>77</v>
      </c>
      <c r="AF30" s="6" t="s">
        <v>75</v>
      </c>
      <c r="AG30" s="6" t="s">
        <v>72</v>
      </c>
      <c r="AH30" s="6" t="s">
        <v>70</v>
      </c>
      <c r="AI30" s="6" t="s">
        <v>68</v>
      </c>
      <c r="AJ30" s="6" t="s">
        <v>66</v>
      </c>
      <c r="AK30" s="6" t="s">
        <v>64</v>
      </c>
      <c r="AL30" s="6" t="s">
        <v>61</v>
      </c>
      <c r="AM30" s="6" t="s">
        <v>59</v>
      </c>
      <c r="AN30" s="6" t="s">
        <v>56</v>
      </c>
      <c r="AO30" s="6" t="s">
        <v>54</v>
      </c>
      <c r="AP30" s="6" t="s">
        <v>52</v>
      </c>
      <c r="AQ30" s="6" t="s">
        <v>50</v>
      </c>
      <c r="AR30" s="6" t="s">
        <v>48</v>
      </c>
      <c r="AS30" s="6" t="s">
        <v>45</v>
      </c>
      <c r="AT30" s="6" t="s">
        <v>43</v>
      </c>
      <c r="AU30" s="6" t="s">
        <v>41</v>
      </c>
      <c r="AV30" s="6" t="s">
        <v>39</v>
      </c>
      <c r="AW30" s="6" t="s">
        <v>37</v>
      </c>
      <c r="AX30" s="6" t="s">
        <v>35</v>
      </c>
      <c r="AY30" s="6" t="s">
        <v>33</v>
      </c>
      <c r="AZ30" s="6" t="s">
        <v>30</v>
      </c>
      <c r="BA30" s="6" t="s">
        <v>28</v>
      </c>
    </row>
    <row r="31" spans="2:53" x14ac:dyDescent="0.25">
      <c r="B31" s="6" t="s">
        <v>172</v>
      </c>
      <c r="C31" s="6">
        <v>8.2135824465934792</v>
      </c>
      <c r="D31" s="6">
        <v>9.0382949211314809</v>
      </c>
      <c r="E31" s="6">
        <v>9.9737347398706611</v>
      </c>
      <c r="F31" s="6">
        <v>0</v>
      </c>
      <c r="G31" s="6">
        <v>1.9806817387406599</v>
      </c>
      <c r="H31" s="6">
        <v>1.7706838711981201</v>
      </c>
      <c r="I31" s="6">
        <v>8.6003925525357907</v>
      </c>
      <c r="J31" s="6">
        <v>17.8696657111572</v>
      </c>
      <c r="K31" s="6">
        <v>24.395056485766801</v>
      </c>
      <c r="L31" s="6">
        <v>3.9531837510022698</v>
      </c>
      <c r="M31" s="6">
        <v>9.4290175699888099</v>
      </c>
      <c r="N31" s="6">
        <v>3.78966957127402</v>
      </c>
      <c r="O31" s="6">
        <v>1.8266717225398399</v>
      </c>
      <c r="P31" s="6">
        <v>8.4012017809330004</v>
      </c>
      <c r="Q31" s="6">
        <v>9.2038641824797498</v>
      </c>
      <c r="R31" s="6">
        <v>10.951663405802901</v>
      </c>
      <c r="S31" s="6">
        <v>12.096469939076201</v>
      </c>
      <c r="T31" s="6">
        <v>0</v>
      </c>
      <c r="U31" s="6">
        <v>0</v>
      </c>
      <c r="V31" s="6">
        <v>1.467421546815</v>
      </c>
      <c r="W31" s="6">
        <v>3.6050961543665698</v>
      </c>
      <c r="X31" s="6">
        <v>3.1024220761630201</v>
      </c>
      <c r="Y31" s="6">
        <v>9.2732835171515706</v>
      </c>
      <c r="Z31" s="6">
        <v>1.19191585926653</v>
      </c>
      <c r="AA31" s="6">
        <v>0</v>
      </c>
      <c r="AB31" s="6">
        <v>8.18360090082653</v>
      </c>
      <c r="AC31" s="6">
        <v>0</v>
      </c>
      <c r="AD31" s="6">
        <v>6.4789025672787304</v>
      </c>
      <c r="AE31" s="6">
        <v>1.77164516880958</v>
      </c>
      <c r="AF31" s="6">
        <v>4.6000590293941501</v>
      </c>
      <c r="AG31" s="6">
        <v>0</v>
      </c>
      <c r="AH31" s="6">
        <v>9.3342729843517862</v>
      </c>
      <c r="AI31" s="6">
        <v>7.45423183632911</v>
      </c>
      <c r="AJ31" s="6">
        <v>11.1951202538174</v>
      </c>
      <c r="AK31" s="6">
        <v>8.0928820774363501</v>
      </c>
      <c r="AL31" s="6">
        <v>6.0192766041888897</v>
      </c>
      <c r="AM31" s="6">
        <v>8.0447189495428706</v>
      </c>
      <c r="AN31" s="6">
        <v>5.5143631806544997</v>
      </c>
      <c r="AO31" s="6">
        <v>15.654486724815371</v>
      </c>
      <c r="AP31" s="6">
        <v>1.8747316264651499</v>
      </c>
      <c r="AQ31" s="6">
        <v>5.9225905065128801</v>
      </c>
      <c r="AR31" s="6">
        <v>0</v>
      </c>
      <c r="AS31" s="6">
        <v>5.2031387578776895</v>
      </c>
      <c r="AT31" s="6">
        <v>2.4052946261268802</v>
      </c>
      <c r="AU31" s="6">
        <v>3.4780417941903798</v>
      </c>
      <c r="AV31" s="6">
        <v>4.7700379775199897</v>
      </c>
      <c r="AW31" s="6">
        <v>1.46820431582196</v>
      </c>
      <c r="AX31" s="6">
        <v>2.90033380768506</v>
      </c>
      <c r="AY31" s="6">
        <v>12.66157598747</v>
      </c>
      <c r="AZ31" s="6">
        <v>0</v>
      </c>
      <c r="BA31" s="6">
        <v>2.4143061614589301</v>
      </c>
    </row>
    <row r="32" spans="2:53" x14ac:dyDescent="0.25">
      <c r="B32" s="6" t="s">
        <v>164</v>
      </c>
      <c r="C32" s="6">
        <v>0</v>
      </c>
      <c r="D32" s="6">
        <v>0</v>
      </c>
      <c r="E32" s="6">
        <v>0</v>
      </c>
      <c r="F32" s="6">
        <v>0</v>
      </c>
      <c r="G32" s="6">
        <v>5.6867426336158902</v>
      </c>
      <c r="H32" s="6">
        <v>28.967469954822889</v>
      </c>
      <c r="I32" s="6">
        <v>0</v>
      </c>
      <c r="J32" s="6">
        <v>1.5900582329505499</v>
      </c>
      <c r="K32" s="6">
        <v>3.30441056754576</v>
      </c>
      <c r="L32" s="6">
        <v>0</v>
      </c>
      <c r="M32" s="6">
        <v>1.3864982155702601</v>
      </c>
      <c r="N32" s="6">
        <v>5.4013370533224103</v>
      </c>
      <c r="O32" s="6">
        <v>0</v>
      </c>
      <c r="P32" s="6">
        <v>3.1604336559125699</v>
      </c>
      <c r="Q32" s="6">
        <v>0</v>
      </c>
      <c r="R32" s="6">
        <v>2.9193372035612732</v>
      </c>
      <c r="S32" s="6">
        <v>0</v>
      </c>
      <c r="T32" s="6">
        <v>0</v>
      </c>
      <c r="U32" s="6">
        <v>0</v>
      </c>
      <c r="V32" s="6">
        <v>16.756424210294199</v>
      </c>
      <c r="W32" s="6">
        <v>0</v>
      </c>
      <c r="X32" s="6">
        <v>1.3206442170158701</v>
      </c>
      <c r="Y32" s="6">
        <v>0</v>
      </c>
      <c r="Z32" s="6">
        <v>0</v>
      </c>
      <c r="AA32" s="6">
        <v>0</v>
      </c>
      <c r="AB32" s="6">
        <v>3.04028498349401</v>
      </c>
      <c r="AC32" s="6">
        <v>6.2016593722657003</v>
      </c>
      <c r="AD32" s="6">
        <v>36.432341097512904</v>
      </c>
      <c r="AE32" s="6">
        <v>46.197328255633302</v>
      </c>
      <c r="AF32" s="6">
        <v>0</v>
      </c>
      <c r="AG32" s="6">
        <v>0</v>
      </c>
      <c r="AH32" s="6">
        <v>0</v>
      </c>
      <c r="AI32" s="6">
        <v>0</v>
      </c>
      <c r="AJ32" s="6">
        <v>0</v>
      </c>
      <c r="AK32" s="6">
        <v>0</v>
      </c>
      <c r="AL32" s="6">
        <v>0</v>
      </c>
      <c r="AM32" s="6">
        <v>0</v>
      </c>
      <c r="AN32" s="6">
        <v>0</v>
      </c>
      <c r="AO32" s="6">
        <v>0</v>
      </c>
      <c r="AP32" s="6">
        <v>0</v>
      </c>
      <c r="AQ32" s="6">
        <v>0</v>
      </c>
      <c r="AR32" s="6">
        <v>17.829210160794201</v>
      </c>
      <c r="AS32" s="6">
        <v>0</v>
      </c>
      <c r="AT32" s="6">
        <v>0</v>
      </c>
      <c r="AU32" s="6">
        <v>0</v>
      </c>
      <c r="AV32" s="6">
        <v>2.9167186788842501</v>
      </c>
      <c r="AW32" s="6">
        <v>71.728704050650009</v>
      </c>
      <c r="AX32" s="6">
        <v>0</v>
      </c>
      <c r="AY32" s="6">
        <v>4.2497183890904102</v>
      </c>
      <c r="AZ32" s="6">
        <v>0</v>
      </c>
      <c r="BA32" s="6">
        <v>0</v>
      </c>
    </row>
    <row r="33" spans="2:53" x14ac:dyDescent="0.25">
      <c r="B33" s="6" t="s">
        <v>176</v>
      </c>
      <c r="C33" s="6">
        <v>3.23500538274204</v>
      </c>
      <c r="D33" s="6">
        <v>1.5189740622438099</v>
      </c>
      <c r="E33" s="6">
        <v>1.1717510014324599</v>
      </c>
      <c r="F33" s="6">
        <v>0</v>
      </c>
      <c r="G33" s="6">
        <v>0</v>
      </c>
      <c r="H33" s="6">
        <v>4.5284115932092401</v>
      </c>
      <c r="I33" s="6">
        <v>3.0058703772050301</v>
      </c>
      <c r="J33" s="6">
        <v>0</v>
      </c>
      <c r="K33" s="6">
        <v>2.5731731372199462</v>
      </c>
      <c r="L33" s="6">
        <v>0</v>
      </c>
      <c r="M33" s="6">
        <v>0</v>
      </c>
      <c r="N33" s="6">
        <v>0</v>
      </c>
      <c r="O33" s="6">
        <v>0</v>
      </c>
      <c r="P33" s="6">
        <v>0</v>
      </c>
      <c r="Q33" s="6">
        <v>0</v>
      </c>
      <c r="R33" s="6">
        <v>0</v>
      </c>
      <c r="S33" s="6">
        <v>0</v>
      </c>
      <c r="T33" s="6">
        <v>76.615311047287435</v>
      </c>
      <c r="U33" s="6">
        <v>18.076000807158991</v>
      </c>
      <c r="V33" s="6">
        <v>0</v>
      </c>
      <c r="W33" s="6">
        <v>0</v>
      </c>
      <c r="X33" s="6">
        <v>0</v>
      </c>
      <c r="Y33" s="6">
        <v>1.4948816767186499</v>
      </c>
      <c r="Z33" s="6">
        <v>0</v>
      </c>
      <c r="AA33" s="6">
        <v>2.6136949582950799</v>
      </c>
      <c r="AB33" s="6">
        <v>0</v>
      </c>
      <c r="AC33" s="6">
        <v>2.6845896633937998</v>
      </c>
      <c r="AD33" s="6">
        <v>0</v>
      </c>
      <c r="AE33" s="6">
        <v>9.7710563259435794</v>
      </c>
      <c r="AF33" s="6">
        <v>4.4190653935927502</v>
      </c>
      <c r="AG33" s="6">
        <v>0</v>
      </c>
      <c r="AH33" s="6">
        <v>2.6188688765297399</v>
      </c>
      <c r="AI33" s="6">
        <v>5.7208725364723101</v>
      </c>
      <c r="AJ33" s="6">
        <v>5.0656472996849198</v>
      </c>
      <c r="AK33" s="6">
        <v>0</v>
      </c>
      <c r="AL33" s="6">
        <v>2.3165103739104902</v>
      </c>
      <c r="AM33" s="6">
        <v>2.6986417344006202</v>
      </c>
      <c r="AN33" s="6">
        <v>0</v>
      </c>
      <c r="AO33" s="6">
        <v>7.7450476732089202</v>
      </c>
      <c r="AP33" s="6">
        <v>3.46792075060733</v>
      </c>
      <c r="AQ33" s="6">
        <v>4.4599238650544599</v>
      </c>
      <c r="AR33" s="6">
        <v>2.31738862721493</v>
      </c>
      <c r="AS33" s="6">
        <v>2.5218300946970902</v>
      </c>
      <c r="AT33" s="6">
        <v>0</v>
      </c>
      <c r="AU33" s="6">
        <v>3.5787374908499898</v>
      </c>
      <c r="AV33" s="6">
        <v>3.7942780756738301</v>
      </c>
      <c r="AW33" s="6">
        <v>8.3440874055178202</v>
      </c>
      <c r="AX33" s="6">
        <v>5.9193928492039598</v>
      </c>
      <c r="AY33" s="6">
        <v>2.9737406431866198</v>
      </c>
      <c r="AZ33" s="6">
        <v>0</v>
      </c>
      <c r="BA33" s="6">
        <v>0</v>
      </c>
    </row>
    <row r="34" spans="2:53" x14ac:dyDescent="0.25">
      <c r="B34" s="6" t="s">
        <v>278</v>
      </c>
      <c r="C34" s="6">
        <v>0</v>
      </c>
      <c r="D34" s="6">
        <v>0</v>
      </c>
      <c r="E34" s="6">
        <v>0</v>
      </c>
      <c r="F34" s="6">
        <v>0</v>
      </c>
      <c r="G34" s="6">
        <v>9.1777175608878103</v>
      </c>
      <c r="H34" s="6">
        <v>23.749003022164</v>
      </c>
      <c r="I34" s="6">
        <v>0</v>
      </c>
      <c r="J34" s="6">
        <v>0</v>
      </c>
      <c r="K34" s="6">
        <v>0.38795653436178701</v>
      </c>
      <c r="L34" s="6">
        <v>0</v>
      </c>
      <c r="M34" s="6">
        <v>0</v>
      </c>
      <c r="N34" s="6">
        <v>0</v>
      </c>
      <c r="O34" s="6">
        <v>0</v>
      </c>
      <c r="P34" s="6">
        <v>1.4874772390823801</v>
      </c>
      <c r="Q34" s="6">
        <v>0</v>
      </c>
      <c r="R34" s="6">
        <v>1.58882022144331</v>
      </c>
      <c r="S34" s="6">
        <v>0</v>
      </c>
      <c r="T34" s="6">
        <v>0</v>
      </c>
      <c r="U34" s="6">
        <v>0</v>
      </c>
      <c r="V34" s="6">
        <v>0</v>
      </c>
      <c r="W34" s="6">
        <v>0</v>
      </c>
      <c r="X34" s="6">
        <v>0</v>
      </c>
      <c r="Y34" s="6">
        <v>0</v>
      </c>
      <c r="Z34" s="6">
        <v>0</v>
      </c>
      <c r="AA34" s="6">
        <v>0</v>
      </c>
      <c r="AB34" s="6">
        <v>0</v>
      </c>
      <c r="AC34" s="6">
        <v>0</v>
      </c>
      <c r="AD34" s="6">
        <v>14.728339572532001</v>
      </c>
      <c r="AE34" s="6">
        <v>38.480261601864697</v>
      </c>
      <c r="AF34" s="6">
        <v>0</v>
      </c>
      <c r="AG34" s="6">
        <v>0</v>
      </c>
      <c r="AH34" s="6">
        <v>0</v>
      </c>
      <c r="AI34" s="6">
        <v>0</v>
      </c>
      <c r="AJ34" s="6">
        <v>0</v>
      </c>
      <c r="AK34" s="6">
        <v>0</v>
      </c>
      <c r="AL34" s="6">
        <v>0</v>
      </c>
      <c r="AM34" s="6">
        <v>0</v>
      </c>
      <c r="AN34" s="6">
        <v>0</v>
      </c>
      <c r="AO34" s="6">
        <v>0</v>
      </c>
      <c r="AP34" s="6">
        <v>0</v>
      </c>
      <c r="AQ34" s="6">
        <v>0</v>
      </c>
      <c r="AR34" s="6">
        <v>17.514451490893599</v>
      </c>
      <c r="AS34" s="6">
        <v>0</v>
      </c>
      <c r="AT34" s="6">
        <v>0</v>
      </c>
      <c r="AU34" s="6">
        <v>0</v>
      </c>
      <c r="AV34" s="6">
        <v>12.3335532707105</v>
      </c>
      <c r="AW34" s="6">
        <v>46.7268894708997</v>
      </c>
      <c r="AX34" s="6">
        <v>2.3068445933280399</v>
      </c>
      <c r="AY34" s="6">
        <v>2.8803932343630101</v>
      </c>
      <c r="AZ34" s="6">
        <v>0</v>
      </c>
      <c r="BA34" s="6">
        <v>0</v>
      </c>
    </row>
    <row r="35" spans="2:53" x14ac:dyDescent="0.25">
      <c r="B35" s="6" t="s">
        <v>279</v>
      </c>
      <c r="C35" s="6">
        <v>0</v>
      </c>
      <c r="D35" s="6">
        <v>0</v>
      </c>
      <c r="E35" s="6">
        <v>0</v>
      </c>
      <c r="F35" s="6">
        <v>0</v>
      </c>
      <c r="G35" s="6">
        <v>0</v>
      </c>
      <c r="H35" s="6">
        <v>0</v>
      </c>
      <c r="I35" s="6">
        <v>0</v>
      </c>
      <c r="J35" s="6">
        <v>0</v>
      </c>
      <c r="K35" s="6">
        <v>0</v>
      </c>
      <c r="L35" s="6">
        <v>0</v>
      </c>
      <c r="M35" s="6">
        <v>0.70304690249184199</v>
      </c>
      <c r="N35" s="6">
        <v>0</v>
      </c>
      <c r="O35" s="6">
        <v>0</v>
      </c>
      <c r="P35" s="6">
        <v>0</v>
      </c>
      <c r="Q35" s="6">
        <v>0</v>
      </c>
      <c r="R35" s="6">
        <v>0</v>
      </c>
      <c r="S35" s="6">
        <v>0</v>
      </c>
      <c r="T35" s="6">
        <v>114.23142437715364</v>
      </c>
      <c r="U35" s="6">
        <v>50.32468975699318</v>
      </c>
      <c r="V35" s="6">
        <v>0</v>
      </c>
      <c r="W35" s="6">
        <v>0</v>
      </c>
      <c r="X35" s="6">
        <v>0</v>
      </c>
      <c r="Y35" s="6">
        <v>0</v>
      </c>
      <c r="Z35" s="6">
        <v>0</v>
      </c>
      <c r="AA35" s="6">
        <v>0</v>
      </c>
      <c r="AB35" s="6">
        <v>0</v>
      </c>
      <c r="AC35" s="6">
        <v>0</v>
      </c>
      <c r="AD35" s="6">
        <v>0</v>
      </c>
      <c r="AE35" s="6">
        <v>0</v>
      </c>
      <c r="AF35" s="6">
        <v>0</v>
      </c>
      <c r="AG35" s="6">
        <v>0</v>
      </c>
      <c r="AH35" s="6">
        <v>0</v>
      </c>
      <c r="AI35" s="6">
        <v>0</v>
      </c>
      <c r="AJ35" s="6">
        <v>0.77004593053429404</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row>
    <row r="36" spans="2:53" x14ac:dyDescent="0.25">
      <c r="B36" s="6" t="s">
        <v>163</v>
      </c>
      <c r="C36" s="6">
        <v>0</v>
      </c>
      <c r="D36" s="6">
        <v>0</v>
      </c>
      <c r="E36" s="6">
        <v>0</v>
      </c>
      <c r="F36" s="6">
        <v>0</v>
      </c>
      <c r="G36" s="6">
        <v>0</v>
      </c>
      <c r="H36" s="6">
        <v>0</v>
      </c>
      <c r="I36" s="6">
        <v>0</v>
      </c>
      <c r="J36" s="6">
        <v>1.8226699982804899</v>
      </c>
      <c r="K36" s="6">
        <v>0</v>
      </c>
      <c r="L36" s="6">
        <v>16.984879332349522</v>
      </c>
      <c r="M36" s="6">
        <v>9.37747886909961</v>
      </c>
      <c r="N36" s="6">
        <v>14.01761481417191</v>
      </c>
      <c r="O36" s="6">
        <v>3.2545149501414401</v>
      </c>
      <c r="P36" s="6">
        <v>2.6355248955542101</v>
      </c>
      <c r="Q36" s="6">
        <v>23.72725172087117</v>
      </c>
      <c r="R36" s="6">
        <v>22.247532049693959</v>
      </c>
      <c r="S36" s="6">
        <v>0.73974749447555599</v>
      </c>
      <c r="T36" s="6">
        <v>0</v>
      </c>
      <c r="U36" s="6">
        <v>2.4941018256429501</v>
      </c>
      <c r="V36" s="6">
        <v>4.6329251701951497</v>
      </c>
      <c r="W36" s="6">
        <v>3.2212618908094401</v>
      </c>
      <c r="X36" s="6">
        <v>3.58340792377447</v>
      </c>
      <c r="Y36" s="6">
        <v>0</v>
      </c>
      <c r="Z36" s="6">
        <v>0.90910154816175404</v>
      </c>
      <c r="AA36" s="6">
        <v>0</v>
      </c>
      <c r="AB36" s="6">
        <v>0</v>
      </c>
      <c r="AC36" s="6">
        <v>0</v>
      </c>
      <c r="AD36" s="6">
        <v>0</v>
      </c>
      <c r="AE36" s="6">
        <v>0</v>
      </c>
      <c r="AF36" s="6">
        <v>0</v>
      </c>
      <c r="AG36" s="6">
        <v>0</v>
      </c>
      <c r="AH36" s="6">
        <v>0</v>
      </c>
      <c r="AI36" s="6">
        <v>2.03546370733996</v>
      </c>
      <c r="AJ36" s="6">
        <v>0</v>
      </c>
      <c r="AK36" s="6">
        <v>0</v>
      </c>
      <c r="AL36" s="6">
        <v>0</v>
      </c>
      <c r="AM36" s="6">
        <v>0</v>
      </c>
      <c r="AN36" s="6">
        <v>0</v>
      </c>
      <c r="AO36" s="6">
        <v>0</v>
      </c>
      <c r="AP36" s="6">
        <v>0</v>
      </c>
      <c r="AQ36" s="6">
        <v>0</v>
      </c>
      <c r="AR36" s="6">
        <v>0</v>
      </c>
      <c r="AS36" s="6">
        <v>0</v>
      </c>
      <c r="AT36" s="6">
        <v>0</v>
      </c>
      <c r="AU36" s="6">
        <v>0</v>
      </c>
      <c r="AV36" s="6">
        <v>0</v>
      </c>
      <c r="AW36" s="6">
        <v>0</v>
      </c>
      <c r="AX36" s="6">
        <v>0</v>
      </c>
      <c r="AY36" s="6">
        <v>0</v>
      </c>
      <c r="AZ36" s="6">
        <v>0</v>
      </c>
      <c r="BA36" s="6">
        <v>0</v>
      </c>
    </row>
    <row r="37" spans="2:53" x14ac:dyDescent="0.25">
      <c r="B37" s="6" t="s">
        <v>280</v>
      </c>
      <c r="C37" s="6">
        <v>0</v>
      </c>
      <c r="D37" s="6">
        <v>0</v>
      </c>
      <c r="E37" s="6">
        <v>0</v>
      </c>
      <c r="F37" s="6">
        <v>0</v>
      </c>
      <c r="G37" s="6">
        <v>0</v>
      </c>
      <c r="H37" s="6">
        <v>0</v>
      </c>
      <c r="I37" s="6">
        <v>0</v>
      </c>
      <c r="J37" s="6">
        <v>0</v>
      </c>
      <c r="K37" s="6">
        <v>0</v>
      </c>
      <c r="L37" s="6">
        <v>0</v>
      </c>
      <c r="M37" s="6">
        <v>0.59602970755636397</v>
      </c>
      <c r="N37" s="6">
        <v>0</v>
      </c>
      <c r="O37" s="6">
        <v>0</v>
      </c>
      <c r="P37" s="6">
        <v>0</v>
      </c>
      <c r="Q37" s="6">
        <v>0</v>
      </c>
      <c r="R37" s="6">
        <v>0</v>
      </c>
      <c r="S37" s="6">
        <v>0</v>
      </c>
      <c r="T37" s="6">
        <v>76.527648793507694</v>
      </c>
      <c r="U37" s="6">
        <v>34.331694482131603</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row>
    <row r="38" spans="2:53" x14ac:dyDescent="0.25">
      <c r="B38" s="6" t="s">
        <v>273</v>
      </c>
      <c r="C38" s="6">
        <v>0</v>
      </c>
      <c r="D38" s="6">
        <v>0</v>
      </c>
      <c r="E38" s="6">
        <v>0</v>
      </c>
      <c r="F38" s="6">
        <v>0</v>
      </c>
      <c r="G38" s="6">
        <v>0</v>
      </c>
      <c r="H38" s="6">
        <v>0</v>
      </c>
      <c r="I38" s="6">
        <v>0</v>
      </c>
      <c r="J38" s="6">
        <v>0</v>
      </c>
      <c r="K38" s="6">
        <v>0</v>
      </c>
      <c r="L38" s="6">
        <v>1.06886048422866</v>
      </c>
      <c r="M38" s="6">
        <v>17.573307989495699</v>
      </c>
      <c r="N38" s="6">
        <v>6.0432861399044819</v>
      </c>
      <c r="O38" s="6">
        <v>0</v>
      </c>
      <c r="P38" s="6">
        <v>1.72140120214506</v>
      </c>
      <c r="Q38" s="6">
        <v>0.85934227764253901</v>
      </c>
      <c r="R38" s="6">
        <v>0</v>
      </c>
      <c r="S38" s="6">
        <v>11.191052977225899</v>
      </c>
      <c r="T38" s="6">
        <v>0</v>
      </c>
      <c r="U38" s="6">
        <v>13.341308656118592</v>
      </c>
      <c r="V38" s="6">
        <v>13.824748113365001</v>
      </c>
      <c r="W38" s="6">
        <v>2.0401710109720002</v>
      </c>
      <c r="X38" s="6">
        <v>2.5192423292745998</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0</v>
      </c>
      <c r="AX38" s="6">
        <v>0</v>
      </c>
      <c r="AY38" s="6">
        <v>0</v>
      </c>
      <c r="AZ38" s="6">
        <v>10.997685787001499</v>
      </c>
      <c r="BA38" s="6">
        <v>0</v>
      </c>
    </row>
    <row r="39" spans="2:53" x14ac:dyDescent="0.25">
      <c r="B39" s="6" t="s">
        <v>281</v>
      </c>
      <c r="C39" s="6">
        <v>0</v>
      </c>
      <c r="D39" s="6">
        <v>0</v>
      </c>
      <c r="E39" s="6">
        <v>0</v>
      </c>
      <c r="F39" s="6">
        <v>0</v>
      </c>
      <c r="G39" s="6">
        <v>0</v>
      </c>
      <c r="H39" s="6">
        <v>0</v>
      </c>
      <c r="I39" s="6">
        <v>0</v>
      </c>
      <c r="J39" s="6">
        <v>0</v>
      </c>
      <c r="K39" s="6">
        <v>0</v>
      </c>
      <c r="L39" s="6">
        <v>0</v>
      </c>
      <c r="M39" s="6">
        <v>0</v>
      </c>
      <c r="N39" s="6">
        <v>0</v>
      </c>
      <c r="O39" s="6">
        <v>0</v>
      </c>
      <c r="P39" s="6">
        <v>0</v>
      </c>
      <c r="Q39" s="6">
        <v>0</v>
      </c>
      <c r="R39" s="6">
        <v>0</v>
      </c>
      <c r="S39" s="6">
        <v>0</v>
      </c>
      <c r="T39" s="6">
        <v>0</v>
      </c>
      <c r="U39" s="6">
        <v>55.827470673553059</v>
      </c>
      <c r="V39" s="6">
        <v>0</v>
      </c>
      <c r="W39" s="6">
        <v>0</v>
      </c>
      <c r="X39" s="6">
        <v>0</v>
      </c>
      <c r="Y39" s="6">
        <v>0</v>
      </c>
      <c r="Z39" s="6">
        <v>0</v>
      </c>
      <c r="AA39" s="6">
        <v>0</v>
      </c>
      <c r="AB39" s="6">
        <v>0</v>
      </c>
      <c r="AC39" s="6">
        <v>0</v>
      </c>
      <c r="AD39" s="6">
        <v>0</v>
      </c>
      <c r="AE39" s="6">
        <v>9.2887898571962708</v>
      </c>
      <c r="AF39" s="6">
        <v>0</v>
      </c>
      <c r="AG39" s="6">
        <v>0</v>
      </c>
      <c r="AH39" s="6">
        <v>0</v>
      </c>
      <c r="AI39" s="6">
        <v>0</v>
      </c>
      <c r="AJ39" s="6">
        <v>0</v>
      </c>
      <c r="AK39" s="6">
        <v>0</v>
      </c>
      <c r="AL39" s="6">
        <v>0</v>
      </c>
      <c r="AM39" s="6">
        <v>0</v>
      </c>
      <c r="AN39" s="6">
        <v>0</v>
      </c>
      <c r="AO39" s="6">
        <v>2.59894883734344</v>
      </c>
      <c r="AP39" s="6">
        <v>0</v>
      </c>
      <c r="AQ39" s="6">
        <v>0</v>
      </c>
      <c r="AR39" s="6">
        <v>0</v>
      </c>
      <c r="AS39" s="6">
        <v>0</v>
      </c>
      <c r="AT39" s="6">
        <v>0</v>
      </c>
      <c r="AU39" s="6">
        <v>0</v>
      </c>
      <c r="AV39" s="6">
        <v>0</v>
      </c>
      <c r="AW39" s="6">
        <v>0</v>
      </c>
      <c r="AX39" s="6">
        <v>2.7002501423291099</v>
      </c>
      <c r="AY39" s="6">
        <v>0</v>
      </c>
      <c r="AZ39" s="6">
        <v>0</v>
      </c>
      <c r="BA39" s="6">
        <v>0</v>
      </c>
    </row>
    <row r="40" spans="2:53" x14ac:dyDescent="0.25">
      <c r="B40" s="6" t="s">
        <v>275</v>
      </c>
      <c r="C40" s="6">
        <v>0</v>
      </c>
      <c r="D40" s="6">
        <v>0</v>
      </c>
      <c r="E40" s="6">
        <v>0</v>
      </c>
      <c r="F40" s="6">
        <v>0</v>
      </c>
      <c r="G40" s="6">
        <v>0</v>
      </c>
      <c r="H40" s="6">
        <v>0</v>
      </c>
      <c r="I40" s="6">
        <v>0</v>
      </c>
      <c r="J40" s="6">
        <v>0</v>
      </c>
      <c r="K40" s="6">
        <v>0</v>
      </c>
      <c r="L40" s="6">
        <v>0</v>
      </c>
      <c r="M40" s="6">
        <v>0.85904531563845798</v>
      </c>
      <c r="N40" s="6">
        <v>1.6918439622486501</v>
      </c>
      <c r="O40" s="6">
        <v>2.5546017732910999</v>
      </c>
      <c r="P40" s="6">
        <v>0</v>
      </c>
      <c r="Q40" s="6">
        <v>0</v>
      </c>
      <c r="R40" s="6">
        <v>0</v>
      </c>
      <c r="S40" s="6">
        <v>0</v>
      </c>
      <c r="T40" s="6">
        <v>14.34849055802178</v>
      </c>
      <c r="U40" s="6">
        <v>49.089058590056034</v>
      </c>
      <c r="V40" s="6">
        <v>0</v>
      </c>
      <c r="W40" s="6">
        <v>0</v>
      </c>
      <c r="X40" s="6">
        <v>0</v>
      </c>
      <c r="Y40" s="6">
        <v>0</v>
      </c>
      <c r="Z40" s="6">
        <v>0</v>
      </c>
      <c r="AA40" s="6">
        <v>0</v>
      </c>
      <c r="AB40" s="6">
        <v>0</v>
      </c>
      <c r="AC40" s="6">
        <v>0</v>
      </c>
      <c r="AD40" s="6">
        <v>0</v>
      </c>
      <c r="AE40" s="6">
        <v>0</v>
      </c>
      <c r="AF40" s="6">
        <v>0</v>
      </c>
      <c r="AG40" s="6">
        <v>0</v>
      </c>
      <c r="AH40" s="6">
        <v>0.98478840047296201</v>
      </c>
      <c r="AI40" s="6">
        <v>0</v>
      </c>
      <c r="AJ40" s="6">
        <v>0</v>
      </c>
      <c r="AK40" s="6">
        <v>0</v>
      </c>
      <c r="AL40" s="6">
        <v>0</v>
      </c>
      <c r="AM40" s="6">
        <v>0</v>
      </c>
      <c r="AN40" s="6">
        <v>0</v>
      </c>
      <c r="AO40" s="6">
        <v>0</v>
      </c>
      <c r="AP40" s="6">
        <v>0</v>
      </c>
      <c r="AQ40" s="6">
        <v>0</v>
      </c>
      <c r="AR40" s="6">
        <v>0</v>
      </c>
      <c r="AS40" s="6">
        <v>0</v>
      </c>
      <c r="AT40" s="6">
        <v>0</v>
      </c>
      <c r="AU40" s="6">
        <v>0</v>
      </c>
      <c r="AV40" s="6">
        <v>0</v>
      </c>
      <c r="AW40" s="6">
        <v>0</v>
      </c>
      <c r="AX40" s="6">
        <v>0</v>
      </c>
      <c r="AY40" s="6">
        <v>0</v>
      </c>
      <c r="AZ40" s="6">
        <v>0</v>
      </c>
      <c r="BA40" s="6">
        <v>0</v>
      </c>
    </row>
    <row r="41" spans="2:53" x14ac:dyDescent="0.25">
      <c r="B41" s="6" t="s">
        <v>282</v>
      </c>
      <c r="C41" s="6">
        <v>0</v>
      </c>
      <c r="D41" s="6">
        <v>0</v>
      </c>
      <c r="E41" s="6">
        <v>0</v>
      </c>
      <c r="F41" s="6">
        <v>0</v>
      </c>
      <c r="G41" s="6">
        <v>0</v>
      </c>
      <c r="H41" s="6">
        <v>0</v>
      </c>
      <c r="I41" s="6">
        <v>0</v>
      </c>
      <c r="J41" s="6">
        <v>0</v>
      </c>
      <c r="K41" s="6">
        <v>0</v>
      </c>
      <c r="L41" s="6">
        <v>0</v>
      </c>
      <c r="M41" s="6">
        <v>0</v>
      </c>
      <c r="N41" s="6">
        <v>0</v>
      </c>
      <c r="O41" s="6">
        <v>0</v>
      </c>
      <c r="P41" s="6">
        <v>0</v>
      </c>
      <c r="Q41" s="6">
        <v>0</v>
      </c>
      <c r="R41" s="6">
        <v>0</v>
      </c>
      <c r="S41" s="6">
        <v>0</v>
      </c>
      <c r="T41" s="6">
        <v>0</v>
      </c>
      <c r="U41" s="6">
        <v>64.675097139537144</v>
      </c>
      <c r="V41" s="6">
        <v>0</v>
      </c>
      <c r="W41" s="6">
        <v>0</v>
      </c>
      <c r="X41" s="6">
        <v>0</v>
      </c>
      <c r="Y41" s="6">
        <v>0</v>
      </c>
      <c r="Z41" s="6">
        <v>0</v>
      </c>
      <c r="AA41" s="6">
        <v>1.84505693940705</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6">
        <v>0</v>
      </c>
      <c r="AX41" s="6">
        <v>0</v>
      </c>
      <c r="AY41" s="6">
        <v>0</v>
      </c>
      <c r="AZ41" s="6">
        <v>0</v>
      </c>
      <c r="BA41" s="6">
        <v>0</v>
      </c>
    </row>
    <row r="42" spans="2:53" x14ac:dyDescent="0.25">
      <c r="B42" s="6" t="s">
        <v>259</v>
      </c>
      <c r="C42" s="6">
        <v>0</v>
      </c>
      <c r="D42" s="6">
        <v>0</v>
      </c>
      <c r="E42" s="6">
        <v>0</v>
      </c>
      <c r="F42" s="6">
        <v>0</v>
      </c>
      <c r="G42" s="6">
        <v>0</v>
      </c>
      <c r="H42" s="6">
        <v>0</v>
      </c>
      <c r="I42" s="6">
        <v>0</v>
      </c>
      <c r="J42" s="6">
        <v>0</v>
      </c>
      <c r="K42" s="6">
        <v>0</v>
      </c>
      <c r="L42" s="6">
        <v>0</v>
      </c>
      <c r="M42" s="6">
        <v>0</v>
      </c>
      <c r="N42" s="6">
        <v>0</v>
      </c>
      <c r="O42" s="6">
        <v>0</v>
      </c>
      <c r="P42" s="6">
        <v>0</v>
      </c>
      <c r="Q42" s="6">
        <v>0</v>
      </c>
      <c r="R42" s="6">
        <v>0</v>
      </c>
      <c r="S42" s="6">
        <v>0</v>
      </c>
      <c r="T42" s="6">
        <v>11.3143975774714</v>
      </c>
      <c r="U42" s="6">
        <v>43.675576318933103</v>
      </c>
      <c r="V42" s="6">
        <v>0</v>
      </c>
      <c r="W42" s="6">
        <v>0</v>
      </c>
      <c r="X42" s="6">
        <v>3.2935179378200199</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row>
    <row r="43" spans="2:53" x14ac:dyDescent="0.25">
      <c r="B43" s="6" t="s">
        <v>180</v>
      </c>
      <c r="C43" s="6">
        <v>0</v>
      </c>
      <c r="D43" s="6">
        <v>0</v>
      </c>
      <c r="E43" s="6">
        <v>0</v>
      </c>
      <c r="F43" s="6">
        <v>0</v>
      </c>
      <c r="G43" s="6">
        <v>0</v>
      </c>
      <c r="H43" s="6">
        <v>0</v>
      </c>
      <c r="I43" s="6">
        <v>0</v>
      </c>
      <c r="J43" s="6">
        <v>0.61627966201730899</v>
      </c>
      <c r="K43" s="6">
        <v>0</v>
      </c>
      <c r="L43" s="6">
        <v>1.3997414603877301</v>
      </c>
      <c r="M43" s="6">
        <v>0</v>
      </c>
      <c r="N43" s="6">
        <v>1.58055347793715</v>
      </c>
      <c r="O43" s="6">
        <v>2.2498935512128</v>
      </c>
      <c r="P43" s="6">
        <v>5.3385124163690501</v>
      </c>
      <c r="Q43" s="6">
        <v>4.1205581235435798</v>
      </c>
      <c r="R43" s="6">
        <v>1.8590185669689001</v>
      </c>
      <c r="S43" s="6">
        <v>11.772790630004399</v>
      </c>
      <c r="T43" s="6">
        <v>0</v>
      </c>
      <c r="U43" s="6">
        <v>0</v>
      </c>
      <c r="V43" s="6">
        <v>1.7699438674158701</v>
      </c>
      <c r="W43" s="6">
        <v>0</v>
      </c>
      <c r="X43" s="6">
        <v>0</v>
      </c>
      <c r="Y43" s="6">
        <v>0</v>
      </c>
      <c r="Z43" s="6">
        <v>0</v>
      </c>
      <c r="AA43" s="6">
        <v>0</v>
      </c>
      <c r="AB43" s="6">
        <v>0</v>
      </c>
      <c r="AC43" s="6">
        <v>0</v>
      </c>
      <c r="AD43" s="6">
        <v>0</v>
      </c>
      <c r="AE43" s="6">
        <v>13.2071284584857</v>
      </c>
      <c r="AF43" s="6">
        <v>0</v>
      </c>
      <c r="AG43" s="6">
        <v>0</v>
      </c>
      <c r="AH43" s="6">
        <v>0</v>
      </c>
      <c r="AI43" s="6">
        <v>1.1270811140753001</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row>
    <row r="44" spans="2:53" x14ac:dyDescent="0.25">
      <c r="B44" s="6" t="s">
        <v>283</v>
      </c>
      <c r="C44" s="6">
        <v>0</v>
      </c>
      <c r="D44" s="6">
        <v>0</v>
      </c>
      <c r="E44" s="6">
        <v>0</v>
      </c>
      <c r="F44" s="6">
        <v>0</v>
      </c>
      <c r="G44" s="6">
        <v>0</v>
      </c>
      <c r="H44" s="6">
        <v>0</v>
      </c>
      <c r="I44" s="6">
        <v>0</v>
      </c>
      <c r="J44" s="6">
        <v>0</v>
      </c>
      <c r="K44" s="6">
        <v>0</v>
      </c>
      <c r="L44" s="6">
        <v>0</v>
      </c>
      <c r="M44" s="6">
        <v>0</v>
      </c>
      <c r="N44" s="6">
        <v>0</v>
      </c>
      <c r="O44" s="6">
        <v>0</v>
      </c>
      <c r="P44" s="6">
        <v>0</v>
      </c>
      <c r="Q44" s="6">
        <v>0</v>
      </c>
      <c r="R44" s="6">
        <v>0</v>
      </c>
      <c r="S44" s="6">
        <v>0</v>
      </c>
      <c r="T44" s="6">
        <v>43.899566751621528</v>
      </c>
      <c r="U44" s="6">
        <v>0</v>
      </c>
      <c r="V44" s="6">
        <v>0</v>
      </c>
      <c r="W44" s="6">
        <v>0</v>
      </c>
      <c r="X44" s="6">
        <v>0</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0</v>
      </c>
      <c r="AS44" s="6">
        <v>0</v>
      </c>
      <c r="AT44" s="6">
        <v>0</v>
      </c>
      <c r="AU44" s="6">
        <v>0</v>
      </c>
      <c r="AV44" s="6">
        <v>0</v>
      </c>
      <c r="AW44" s="6">
        <v>0</v>
      </c>
      <c r="AX44" s="6">
        <v>0</v>
      </c>
      <c r="AY44" s="6">
        <v>0</v>
      </c>
      <c r="AZ44" s="6">
        <v>0</v>
      </c>
      <c r="BA44" s="6">
        <v>0</v>
      </c>
    </row>
    <row r="45" spans="2:53" x14ac:dyDescent="0.25">
      <c r="B45" s="6" t="s">
        <v>284</v>
      </c>
      <c r="C45" s="6">
        <v>0</v>
      </c>
      <c r="D45" s="6">
        <v>0</v>
      </c>
      <c r="E45" s="6">
        <v>0</v>
      </c>
      <c r="F45" s="6">
        <v>0</v>
      </c>
      <c r="G45" s="6">
        <v>3.46096341027578</v>
      </c>
      <c r="H45" s="6">
        <v>9.4197923765921914</v>
      </c>
      <c r="I45" s="6">
        <v>0</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23.766064235078701</v>
      </c>
      <c r="AX45" s="6">
        <v>0</v>
      </c>
      <c r="AY45" s="6">
        <v>0</v>
      </c>
      <c r="AZ45" s="6">
        <v>0</v>
      </c>
      <c r="BA45" s="6">
        <v>0</v>
      </c>
    </row>
    <row r="46" spans="2:53" x14ac:dyDescent="0.25">
      <c r="B46" s="6" t="s">
        <v>285</v>
      </c>
      <c r="C46" s="6">
        <v>0</v>
      </c>
      <c r="D46" s="6">
        <v>0</v>
      </c>
      <c r="E46" s="6">
        <v>0</v>
      </c>
      <c r="F46" s="6">
        <v>0</v>
      </c>
      <c r="G46" s="6">
        <v>0</v>
      </c>
      <c r="H46" s="6">
        <v>0</v>
      </c>
      <c r="I46" s="6">
        <v>0</v>
      </c>
      <c r="J46" s="6">
        <v>3.0963137687435003</v>
      </c>
      <c r="K46" s="6">
        <v>2.1734361623357001</v>
      </c>
      <c r="L46" s="6">
        <v>0</v>
      </c>
      <c r="M46" s="6">
        <v>4.55159454601419</v>
      </c>
      <c r="N46" s="6">
        <v>20.138233111701751</v>
      </c>
      <c r="O46" s="6">
        <v>0</v>
      </c>
      <c r="P46" s="6">
        <v>0</v>
      </c>
      <c r="Q46" s="6">
        <v>0</v>
      </c>
      <c r="R46" s="6">
        <v>1.22835344260227</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5.4492784905584699</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row>
    <row r="47" spans="2:53" x14ac:dyDescent="0.25">
      <c r="B47" s="6" t="s">
        <v>286</v>
      </c>
      <c r="C47" s="6">
        <v>0</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5.2097249043986302</v>
      </c>
      <c r="AE47" s="6">
        <v>31.312066242541491</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v>
      </c>
      <c r="AW47" s="6">
        <v>0</v>
      </c>
      <c r="AX47" s="6">
        <v>0</v>
      </c>
      <c r="AY47" s="6">
        <v>0</v>
      </c>
      <c r="AZ47" s="6">
        <v>0</v>
      </c>
      <c r="BA47" s="6">
        <v>0</v>
      </c>
    </row>
    <row r="48" spans="2:53" x14ac:dyDescent="0.25">
      <c r="B48" s="6" t="s">
        <v>262</v>
      </c>
      <c r="C48" s="6">
        <v>0</v>
      </c>
      <c r="D48" s="6">
        <v>0</v>
      </c>
      <c r="E48" s="6">
        <v>0</v>
      </c>
      <c r="F48" s="6">
        <v>0</v>
      </c>
      <c r="G48" s="6">
        <v>0</v>
      </c>
      <c r="H48" s="6">
        <v>0</v>
      </c>
      <c r="I48" s="6">
        <v>0</v>
      </c>
      <c r="J48" s="6">
        <v>0</v>
      </c>
      <c r="K48" s="6">
        <v>0</v>
      </c>
      <c r="L48" s="6">
        <v>0</v>
      </c>
      <c r="M48" s="6">
        <v>0</v>
      </c>
      <c r="N48" s="6">
        <v>0.826710566168391</v>
      </c>
      <c r="O48" s="6">
        <v>0</v>
      </c>
      <c r="P48" s="6">
        <v>0</v>
      </c>
      <c r="Q48" s="6">
        <v>0</v>
      </c>
      <c r="R48" s="6">
        <v>0</v>
      </c>
      <c r="S48" s="6">
        <v>0</v>
      </c>
      <c r="T48" s="6">
        <v>3.6236893149323701</v>
      </c>
      <c r="U48" s="6">
        <v>25.6305306139583</v>
      </c>
      <c r="V48" s="6">
        <v>0</v>
      </c>
      <c r="W48" s="6">
        <v>0</v>
      </c>
      <c r="X48" s="6">
        <v>0</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0</v>
      </c>
      <c r="AV48" s="6">
        <v>0</v>
      </c>
      <c r="AW48" s="6">
        <v>0</v>
      </c>
      <c r="AX48" s="6">
        <v>0</v>
      </c>
      <c r="AY48" s="6">
        <v>0</v>
      </c>
      <c r="AZ48" s="6">
        <v>0</v>
      </c>
      <c r="BA48" s="6">
        <v>0</v>
      </c>
    </row>
    <row r="49" spans="2:53" x14ac:dyDescent="0.25">
      <c r="B49" s="6" t="s">
        <v>178</v>
      </c>
      <c r="C49" s="6">
        <v>3.23590328700993</v>
      </c>
      <c r="D49" s="6">
        <v>1.09664031378338</v>
      </c>
      <c r="E49" s="6">
        <v>1.4866904066078901</v>
      </c>
      <c r="F49" s="6">
        <v>0</v>
      </c>
      <c r="G49" s="6">
        <v>0</v>
      </c>
      <c r="H49" s="6">
        <v>0</v>
      </c>
      <c r="I49" s="6">
        <v>1.3052461649004801</v>
      </c>
      <c r="J49" s="6">
        <v>0</v>
      </c>
      <c r="K49" s="6">
        <v>0</v>
      </c>
      <c r="L49" s="6">
        <v>2.9585444503649798</v>
      </c>
      <c r="M49" s="6">
        <v>0.67439543978914396</v>
      </c>
      <c r="N49" s="6">
        <v>1.9276972026577901</v>
      </c>
      <c r="O49" s="6">
        <v>0</v>
      </c>
      <c r="P49" s="6">
        <v>0</v>
      </c>
      <c r="Q49" s="6">
        <v>0</v>
      </c>
      <c r="R49" s="6">
        <v>0</v>
      </c>
      <c r="S49" s="6">
        <v>0.95934572321440004</v>
      </c>
      <c r="T49" s="6">
        <v>0</v>
      </c>
      <c r="U49" s="6">
        <v>3.2232441119818103</v>
      </c>
      <c r="V49" s="6">
        <v>0</v>
      </c>
      <c r="W49" s="6">
        <v>0</v>
      </c>
      <c r="X49" s="6">
        <v>0</v>
      </c>
      <c r="Y49" s="6">
        <v>0.98570983217160602</v>
      </c>
      <c r="Z49" s="6">
        <v>1.5053939614721501</v>
      </c>
      <c r="AA49" s="6">
        <v>0</v>
      </c>
      <c r="AB49" s="6">
        <v>0</v>
      </c>
      <c r="AC49" s="6">
        <v>0</v>
      </c>
      <c r="AD49" s="6">
        <v>0</v>
      </c>
      <c r="AE49" s="6">
        <v>0</v>
      </c>
      <c r="AF49" s="6">
        <v>0</v>
      </c>
      <c r="AG49" s="6">
        <v>0</v>
      </c>
      <c r="AH49" s="6">
        <v>2.5991479879936099</v>
      </c>
      <c r="AI49" s="6">
        <v>2.1742715040204699</v>
      </c>
      <c r="AJ49" s="6">
        <v>0</v>
      </c>
      <c r="AK49" s="6">
        <v>1.8934983579473099</v>
      </c>
      <c r="AL49" s="6">
        <v>1.9445921354986799</v>
      </c>
      <c r="AM49" s="6">
        <v>0</v>
      </c>
      <c r="AN49" s="6">
        <v>1.05153901562157</v>
      </c>
      <c r="AO49" s="6">
        <v>0</v>
      </c>
      <c r="AP49" s="6">
        <v>0</v>
      </c>
      <c r="AQ49" s="6">
        <v>0</v>
      </c>
      <c r="AR49" s="6">
        <v>0</v>
      </c>
      <c r="AS49" s="6">
        <v>0</v>
      </c>
      <c r="AT49" s="6">
        <v>0</v>
      </c>
      <c r="AU49" s="6">
        <v>0.85183931384548195</v>
      </c>
      <c r="AV49" s="6">
        <v>0</v>
      </c>
      <c r="AW49" s="6">
        <v>0</v>
      </c>
      <c r="AX49" s="6">
        <v>0</v>
      </c>
      <c r="AY49" s="6">
        <v>0</v>
      </c>
      <c r="AZ49" s="6">
        <v>0</v>
      </c>
      <c r="BA49" s="6">
        <v>0</v>
      </c>
    </row>
    <row r="50" spans="2:53" x14ac:dyDescent="0.25">
      <c r="B50" s="6" t="s">
        <v>287</v>
      </c>
      <c r="C50" s="6">
        <v>0</v>
      </c>
      <c r="D50" s="6">
        <v>0</v>
      </c>
      <c r="E50" s="6">
        <v>0</v>
      </c>
      <c r="F50" s="6">
        <v>0</v>
      </c>
      <c r="G50" s="6">
        <v>0</v>
      </c>
      <c r="H50" s="6">
        <v>0</v>
      </c>
      <c r="I50" s="6">
        <v>0</v>
      </c>
      <c r="J50" s="6">
        <v>0</v>
      </c>
      <c r="K50" s="6">
        <v>0</v>
      </c>
      <c r="L50" s="6">
        <v>0</v>
      </c>
      <c r="M50" s="6">
        <v>6.5966130198525903</v>
      </c>
      <c r="N50" s="6">
        <v>2.6076485795952702</v>
      </c>
      <c r="O50" s="6">
        <v>0</v>
      </c>
      <c r="P50" s="6">
        <v>0</v>
      </c>
      <c r="Q50" s="6">
        <v>0</v>
      </c>
      <c r="R50" s="6">
        <v>0</v>
      </c>
      <c r="S50" s="6">
        <v>8.4531722734229806</v>
      </c>
      <c r="T50" s="6">
        <v>0</v>
      </c>
      <c r="U50" s="6">
        <v>0</v>
      </c>
      <c r="V50" s="6">
        <v>7.7233914214510797</v>
      </c>
      <c r="W50" s="6">
        <v>1.25519595803703</v>
      </c>
      <c r="X50" s="6">
        <v>1.66225456228726</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0</v>
      </c>
      <c r="BA50" s="6">
        <v>0</v>
      </c>
    </row>
    <row r="53" spans="2:53" x14ac:dyDescent="0.25">
      <c r="C53" s="6">
        <v>51</v>
      </c>
      <c r="D53" s="6">
        <v>50</v>
      </c>
      <c r="E53" s="6">
        <v>49</v>
      </c>
      <c r="F53" s="6">
        <v>48</v>
      </c>
      <c r="G53" s="6">
        <v>47</v>
      </c>
      <c r="H53" s="6">
        <v>46</v>
      </c>
      <c r="I53" s="6">
        <v>45</v>
      </c>
      <c r="J53" s="6">
        <v>44</v>
      </c>
      <c r="K53" s="6">
        <v>43</v>
      </c>
      <c r="L53" s="6">
        <v>42</v>
      </c>
      <c r="M53" s="6">
        <v>41</v>
      </c>
      <c r="N53" s="6">
        <v>40</v>
      </c>
      <c r="O53" s="6">
        <v>39</v>
      </c>
      <c r="P53" s="6">
        <v>38</v>
      </c>
      <c r="Q53" s="6">
        <v>37</v>
      </c>
      <c r="R53" s="6">
        <v>36</v>
      </c>
      <c r="S53" s="6">
        <v>35</v>
      </c>
      <c r="T53" s="6">
        <v>34</v>
      </c>
      <c r="U53" s="6">
        <v>33</v>
      </c>
      <c r="V53" s="6">
        <v>32</v>
      </c>
      <c r="W53" s="6">
        <v>31</v>
      </c>
      <c r="X53" s="6">
        <v>30</v>
      </c>
      <c r="Y53" s="6">
        <v>29</v>
      </c>
      <c r="Z53" s="6">
        <v>28</v>
      </c>
      <c r="AA53" s="6">
        <v>27</v>
      </c>
      <c r="AB53" s="6">
        <v>26</v>
      </c>
      <c r="AC53" s="6">
        <v>25</v>
      </c>
      <c r="AD53" s="6">
        <v>24</v>
      </c>
      <c r="AE53" s="6">
        <v>23</v>
      </c>
      <c r="AF53" s="6">
        <v>22</v>
      </c>
      <c r="AG53" s="6">
        <v>21</v>
      </c>
      <c r="AH53" s="6">
        <v>20</v>
      </c>
      <c r="AI53" s="6">
        <v>19</v>
      </c>
      <c r="AJ53" s="6">
        <v>18</v>
      </c>
      <c r="AK53" s="6">
        <v>17</v>
      </c>
      <c r="AL53" s="6">
        <v>16</v>
      </c>
      <c r="AM53" s="6">
        <v>15</v>
      </c>
      <c r="AN53" s="6">
        <v>14</v>
      </c>
      <c r="AO53" s="6">
        <v>13</v>
      </c>
      <c r="AP53" s="6">
        <v>12</v>
      </c>
      <c r="AQ53" s="6">
        <v>11</v>
      </c>
      <c r="AR53" s="6">
        <v>10</v>
      </c>
      <c r="AS53" s="6">
        <v>9</v>
      </c>
      <c r="AT53" s="6">
        <v>8</v>
      </c>
      <c r="AU53" s="6">
        <v>7</v>
      </c>
      <c r="AV53" s="6">
        <v>6</v>
      </c>
      <c r="AW53" s="6">
        <v>5</v>
      </c>
      <c r="AX53" s="6">
        <v>4</v>
      </c>
      <c r="AY53" s="6">
        <v>3</v>
      </c>
      <c r="AZ53" s="6">
        <v>2</v>
      </c>
      <c r="BA53" s="6">
        <v>1</v>
      </c>
    </row>
    <row r="54" spans="2:53" x14ac:dyDescent="0.25">
      <c r="B54" s="6" t="s">
        <v>288</v>
      </c>
      <c r="C54" s="6" t="s">
        <v>139</v>
      </c>
      <c r="D54" s="6" t="s">
        <v>137</v>
      </c>
      <c r="E54" s="6" t="s">
        <v>135</v>
      </c>
      <c r="F54" s="6" t="s">
        <v>133</v>
      </c>
      <c r="G54" s="6" t="s">
        <v>131</v>
      </c>
      <c r="H54" s="6" t="s">
        <v>129</v>
      </c>
      <c r="I54" s="6" t="s">
        <v>127</v>
      </c>
      <c r="J54" s="6" t="s">
        <v>124</v>
      </c>
      <c r="K54" s="6" t="s">
        <v>122</v>
      </c>
      <c r="L54" s="6" t="s">
        <v>119</v>
      </c>
      <c r="M54" s="6" t="s">
        <v>117</v>
      </c>
      <c r="N54" s="6" t="s">
        <v>115</v>
      </c>
      <c r="O54" s="6" t="s">
        <v>113</v>
      </c>
      <c r="P54" s="6" t="s">
        <v>111</v>
      </c>
      <c r="Q54" s="6" t="s">
        <v>109</v>
      </c>
      <c r="R54" s="6" t="s">
        <v>107</v>
      </c>
      <c r="S54" s="6" t="s">
        <v>105</v>
      </c>
      <c r="T54" s="6" t="s">
        <v>102</v>
      </c>
      <c r="U54" s="6" t="s">
        <v>100</v>
      </c>
      <c r="V54" s="6" t="s">
        <v>97</v>
      </c>
      <c r="W54" s="6" t="s">
        <v>95</v>
      </c>
      <c r="X54" s="6" t="s">
        <v>92</v>
      </c>
      <c r="Y54" s="6" t="s">
        <v>90</v>
      </c>
      <c r="Z54" s="6" t="s">
        <v>87</v>
      </c>
      <c r="AA54" s="6" t="s">
        <v>85</v>
      </c>
      <c r="AB54" s="6" t="s">
        <v>83</v>
      </c>
      <c r="AC54" s="6" t="s">
        <v>81</v>
      </c>
      <c r="AD54" s="6" t="s">
        <v>79</v>
      </c>
      <c r="AE54" s="6" t="s">
        <v>77</v>
      </c>
      <c r="AF54" s="6" t="s">
        <v>75</v>
      </c>
      <c r="AG54" s="6" t="s">
        <v>72</v>
      </c>
      <c r="AH54" s="6" t="s">
        <v>70</v>
      </c>
      <c r="AI54" s="6" t="s">
        <v>68</v>
      </c>
      <c r="AJ54" s="6" t="s">
        <v>66</v>
      </c>
      <c r="AK54" s="6" t="s">
        <v>64</v>
      </c>
      <c r="AL54" s="6" t="s">
        <v>61</v>
      </c>
      <c r="AM54" s="6" t="s">
        <v>59</v>
      </c>
      <c r="AN54" s="6" t="s">
        <v>56</v>
      </c>
      <c r="AO54" s="6" t="s">
        <v>54</v>
      </c>
      <c r="AP54" s="6" t="s">
        <v>52</v>
      </c>
      <c r="AQ54" s="6" t="s">
        <v>50</v>
      </c>
      <c r="AR54" s="6" t="s">
        <v>48</v>
      </c>
      <c r="AS54" s="6" t="s">
        <v>45</v>
      </c>
      <c r="AT54" s="6" t="s">
        <v>43</v>
      </c>
      <c r="AU54" s="6" t="s">
        <v>41</v>
      </c>
      <c r="AV54" s="6" t="s">
        <v>39</v>
      </c>
      <c r="AW54" s="6" t="s">
        <v>37</v>
      </c>
      <c r="AX54" s="6" t="s">
        <v>35</v>
      </c>
      <c r="AY54" s="6" t="s">
        <v>33</v>
      </c>
      <c r="AZ54" s="6" t="s">
        <v>30</v>
      </c>
      <c r="BA54" s="6" t="s">
        <v>28</v>
      </c>
    </row>
    <row r="55" spans="2:53" x14ac:dyDescent="0.25">
      <c r="B55" s="6" t="s">
        <v>176</v>
      </c>
      <c r="C55" s="6">
        <v>1.1359483769804499</v>
      </c>
      <c r="D55" s="6">
        <v>3.0818113498283402</v>
      </c>
      <c r="E55" s="6">
        <v>1.2463088859579301</v>
      </c>
      <c r="F55" s="6">
        <v>0</v>
      </c>
      <c r="G55" s="6">
        <v>3.8058159645799599</v>
      </c>
      <c r="H55" s="6">
        <v>5.1487152572665105</v>
      </c>
      <c r="I55" s="6">
        <v>0</v>
      </c>
      <c r="J55" s="6">
        <v>1.9605658771591401</v>
      </c>
      <c r="K55" s="6">
        <v>0.99190614356345197</v>
      </c>
      <c r="L55" s="6">
        <v>10.113814426543399</v>
      </c>
      <c r="M55" s="6">
        <v>3.9581598889945502</v>
      </c>
      <c r="N55" s="6">
        <v>13.742974917929301</v>
      </c>
      <c r="O55" s="6">
        <v>0</v>
      </c>
      <c r="P55" s="6">
        <v>9.32470425502901</v>
      </c>
      <c r="Q55" s="6">
        <v>0</v>
      </c>
      <c r="R55" s="6">
        <v>0</v>
      </c>
      <c r="S55" s="6">
        <v>0</v>
      </c>
      <c r="T55" s="6">
        <v>0</v>
      </c>
      <c r="U55" s="6">
        <v>16.081237164204339</v>
      </c>
      <c r="V55" s="6">
        <v>1.13098391227311</v>
      </c>
      <c r="W55" s="6">
        <v>2.1067990502005229</v>
      </c>
      <c r="X55" s="6">
        <v>2.7023194889901099</v>
      </c>
      <c r="Y55" s="6">
        <v>0.93173048421935201</v>
      </c>
      <c r="Z55" s="6">
        <v>2.1714539836092102</v>
      </c>
      <c r="AA55" s="6">
        <v>1.53914573167792</v>
      </c>
      <c r="AB55" s="6">
        <v>0</v>
      </c>
      <c r="AC55" s="6">
        <v>0</v>
      </c>
      <c r="AD55" s="6">
        <v>0</v>
      </c>
      <c r="AE55" s="6">
        <v>0</v>
      </c>
      <c r="AF55" s="6">
        <v>2.5322043701811001</v>
      </c>
      <c r="AG55" s="6">
        <v>0</v>
      </c>
      <c r="AH55" s="6">
        <v>1.06665288321691</v>
      </c>
      <c r="AI55" s="6">
        <v>1.2407105451945999</v>
      </c>
      <c r="AJ55" s="6">
        <v>3.6614100126459799</v>
      </c>
      <c r="AK55" s="6">
        <v>0</v>
      </c>
      <c r="AL55" s="6">
        <v>0</v>
      </c>
      <c r="AM55" s="6">
        <v>0</v>
      </c>
      <c r="AN55" s="6">
        <v>0</v>
      </c>
      <c r="AO55" s="6">
        <v>3.0493997538856297</v>
      </c>
      <c r="AP55" s="6">
        <v>2.6837036694396907</v>
      </c>
      <c r="AQ55" s="6">
        <v>5.1780263175095502</v>
      </c>
      <c r="AR55" s="6">
        <v>1.6048879237481599</v>
      </c>
      <c r="AS55" s="6">
        <v>1.33782131849618</v>
      </c>
      <c r="AT55" s="6">
        <v>0</v>
      </c>
      <c r="AU55" s="6">
        <v>3.9727836641206902</v>
      </c>
      <c r="AV55" s="6">
        <v>0</v>
      </c>
      <c r="AW55" s="6">
        <v>13.919399629171995</v>
      </c>
      <c r="AX55" s="6">
        <v>8.9114637094958411</v>
      </c>
      <c r="AY55" s="6">
        <v>0</v>
      </c>
      <c r="AZ55" s="6">
        <v>0</v>
      </c>
      <c r="BA55" s="6">
        <v>0</v>
      </c>
    </row>
    <row r="56" spans="2:53" x14ac:dyDescent="0.25">
      <c r="B56" s="6" t="s">
        <v>163</v>
      </c>
      <c r="C56" s="6">
        <v>0</v>
      </c>
      <c r="D56" s="6">
        <v>0</v>
      </c>
      <c r="E56" s="6">
        <v>0</v>
      </c>
      <c r="F56" s="6">
        <v>0</v>
      </c>
      <c r="G56" s="6">
        <v>0</v>
      </c>
      <c r="H56" s="6">
        <v>0</v>
      </c>
      <c r="I56" s="6">
        <v>0</v>
      </c>
      <c r="J56" s="6">
        <v>1.6209625281751201</v>
      </c>
      <c r="K56" s="6">
        <v>4.9108669531456002</v>
      </c>
      <c r="L56" s="6">
        <v>8.1518781969226008</v>
      </c>
      <c r="M56" s="6">
        <v>6.1538583880759399</v>
      </c>
      <c r="N56" s="6">
        <v>17.819827136873698</v>
      </c>
      <c r="O56" s="6">
        <v>8.7029247972284001</v>
      </c>
      <c r="P56" s="6">
        <v>14.899502025313501</v>
      </c>
      <c r="Q56" s="6">
        <v>16.560475815085521</v>
      </c>
      <c r="R56" s="6">
        <v>0</v>
      </c>
      <c r="S56" s="6">
        <v>0</v>
      </c>
      <c r="T56" s="6">
        <v>0</v>
      </c>
      <c r="U56" s="6">
        <v>0</v>
      </c>
      <c r="V56" s="6">
        <v>0</v>
      </c>
      <c r="W56" s="6">
        <v>0</v>
      </c>
      <c r="X56" s="6">
        <v>0</v>
      </c>
      <c r="Y56" s="6">
        <v>0</v>
      </c>
      <c r="Z56" s="6">
        <v>0</v>
      </c>
      <c r="AA56" s="6">
        <v>0</v>
      </c>
      <c r="AB56" s="6">
        <v>0</v>
      </c>
      <c r="AC56" s="6">
        <v>0</v>
      </c>
      <c r="AD56" s="6">
        <v>0</v>
      </c>
      <c r="AE56" s="6">
        <v>0</v>
      </c>
      <c r="AF56" s="6">
        <v>2.8082658905482001</v>
      </c>
      <c r="AG56" s="6">
        <v>0</v>
      </c>
      <c r="AH56" s="6">
        <v>0</v>
      </c>
      <c r="AI56" s="6">
        <v>0</v>
      </c>
      <c r="AJ56" s="6">
        <v>0</v>
      </c>
      <c r="AK56" s="6">
        <v>0</v>
      </c>
      <c r="AL56" s="6">
        <v>0.99014357817097398</v>
      </c>
      <c r="AM56" s="6">
        <v>0</v>
      </c>
      <c r="AN56" s="6">
        <v>0</v>
      </c>
      <c r="AO56" s="6">
        <v>0</v>
      </c>
      <c r="AP56" s="6">
        <v>0</v>
      </c>
      <c r="AQ56" s="6">
        <v>0</v>
      </c>
      <c r="AR56" s="6">
        <v>0</v>
      </c>
      <c r="AS56" s="6">
        <v>0</v>
      </c>
      <c r="AT56" s="6">
        <v>0</v>
      </c>
      <c r="AU56" s="6">
        <v>0</v>
      </c>
      <c r="AV56" s="6">
        <v>0</v>
      </c>
      <c r="AW56" s="6">
        <v>0</v>
      </c>
      <c r="AX56" s="6">
        <v>0</v>
      </c>
      <c r="AY56" s="6">
        <v>0</v>
      </c>
      <c r="AZ56" s="6">
        <v>0</v>
      </c>
      <c r="BA56" s="6">
        <v>0</v>
      </c>
    </row>
    <row r="57" spans="2:53" x14ac:dyDescent="0.25">
      <c r="B57" s="6" t="s">
        <v>275</v>
      </c>
      <c r="C57" s="6">
        <v>0</v>
      </c>
      <c r="D57" s="6">
        <v>0</v>
      </c>
      <c r="E57" s="6">
        <v>0</v>
      </c>
      <c r="F57" s="6">
        <v>0</v>
      </c>
      <c r="G57" s="6">
        <v>0</v>
      </c>
      <c r="H57" s="6">
        <v>0</v>
      </c>
      <c r="I57" s="6">
        <v>0</v>
      </c>
      <c r="J57" s="6">
        <v>0</v>
      </c>
      <c r="K57" s="6">
        <v>0</v>
      </c>
      <c r="L57" s="6">
        <v>0</v>
      </c>
      <c r="M57" s="6">
        <v>0</v>
      </c>
      <c r="N57" s="6">
        <v>0.823813639085891</v>
      </c>
      <c r="O57" s="6">
        <v>0</v>
      </c>
      <c r="P57" s="6">
        <v>0</v>
      </c>
      <c r="Q57" s="6">
        <v>0</v>
      </c>
      <c r="R57" s="6">
        <v>0</v>
      </c>
      <c r="S57" s="6">
        <v>0</v>
      </c>
      <c r="T57" s="6">
        <v>7.1303820659613999</v>
      </c>
      <c r="U57" s="6">
        <v>69.042893171559854</v>
      </c>
      <c r="V57" s="6">
        <v>0</v>
      </c>
      <c r="W57" s="6">
        <v>0</v>
      </c>
      <c r="X57" s="6">
        <v>1.17033133029193</v>
      </c>
      <c r="Y57" s="6">
        <v>0</v>
      </c>
      <c r="Z57" s="6">
        <v>0</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0</v>
      </c>
      <c r="BA57" s="6">
        <v>0</v>
      </c>
    </row>
    <row r="58" spans="2:53" x14ac:dyDescent="0.25">
      <c r="B58" s="6" t="s">
        <v>259</v>
      </c>
      <c r="C58" s="6">
        <v>0</v>
      </c>
      <c r="D58" s="6">
        <v>0</v>
      </c>
      <c r="E58" s="6">
        <v>0</v>
      </c>
      <c r="F58" s="6">
        <v>0</v>
      </c>
      <c r="G58" s="6">
        <v>0</v>
      </c>
      <c r="H58" s="6">
        <v>0</v>
      </c>
      <c r="I58" s="6">
        <v>0</v>
      </c>
      <c r="J58" s="6">
        <v>0</v>
      </c>
      <c r="K58" s="6">
        <v>0</v>
      </c>
      <c r="L58" s="6">
        <v>0</v>
      </c>
      <c r="M58" s="6">
        <v>0</v>
      </c>
      <c r="N58" s="6">
        <v>0</v>
      </c>
      <c r="O58" s="6">
        <v>0</v>
      </c>
      <c r="P58" s="6">
        <v>0</v>
      </c>
      <c r="Q58" s="6">
        <v>0</v>
      </c>
      <c r="R58" s="6">
        <v>0</v>
      </c>
      <c r="S58" s="6">
        <v>0</v>
      </c>
      <c r="T58" s="6">
        <v>17.547716114461778</v>
      </c>
      <c r="U58" s="6">
        <v>45.279821262142541</v>
      </c>
      <c r="V58" s="6">
        <v>0</v>
      </c>
      <c r="W58" s="6">
        <v>0</v>
      </c>
      <c r="X58" s="6">
        <v>3.2935179378200199</v>
      </c>
      <c r="Y58" s="6">
        <v>0</v>
      </c>
      <c r="Z58" s="6">
        <v>0</v>
      </c>
      <c r="AA58" s="6">
        <v>0</v>
      </c>
      <c r="AB58" s="6">
        <v>0</v>
      </c>
      <c r="AC58" s="6">
        <v>0</v>
      </c>
      <c r="AD58" s="6">
        <v>0</v>
      </c>
      <c r="AE58" s="6">
        <v>0</v>
      </c>
      <c r="AF58" s="6">
        <v>0</v>
      </c>
      <c r="AG58" s="6">
        <v>0</v>
      </c>
      <c r="AH58" s="6">
        <v>0</v>
      </c>
      <c r="AI58" s="6">
        <v>0</v>
      </c>
      <c r="AJ58" s="6">
        <v>0.38701457413136903</v>
      </c>
      <c r="AK58" s="6">
        <v>0</v>
      </c>
      <c r="AL58" s="6">
        <v>0</v>
      </c>
      <c r="AM58" s="6">
        <v>0</v>
      </c>
      <c r="AN58" s="6">
        <v>0</v>
      </c>
      <c r="AO58" s="6">
        <v>0</v>
      </c>
      <c r="AP58" s="6">
        <v>0</v>
      </c>
      <c r="AQ58" s="6">
        <v>0</v>
      </c>
      <c r="AR58" s="6">
        <v>0</v>
      </c>
      <c r="AS58" s="6">
        <v>0</v>
      </c>
      <c r="AT58" s="6">
        <v>0</v>
      </c>
      <c r="AU58" s="6">
        <v>0</v>
      </c>
      <c r="AV58" s="6">
        <v>0</v>
      </c>
      <c r="AW58" s="6">
        <v>0</v>
      </c>
      <c r="AX58" s="6">
        <v>0</v>
      </c>
      <c r="AY58" s="6">
        <v>0</v>
      </c>
      <c r="AZ58" s="6">
        <v>0</v>
      </c>
      <c r="BA58" s="6">
        <v>0</v>
      </c>
    </row>
    <row r="59" spans="2:53" x14ac:dyDescent="0.25">
      <c r="B59" s="6" t="s">
        <v>265</v>
      </c>
      <c r="C59" s="6">
        <v>0</v>
      </c>
      <c r="D59" s="6">
        <v>0</v>
      </c>
      <c r="E59" s="6">
        <v>0</v>
      </c>
      <c r="F59" s="6">
        <v>0</v>
      </c>
      <c r="G59" s="6">
        <v>0</v>
      </c>
      <c r="H59" s="6">
        <v>0</v>
      </c>
      <c r="I59" s="6">
        <v>0</v>
      </c>
      <c r="J59" s="6">
        <v>0</v>
      </c>
      <c r="K59" s="6">
        <v>0</v>
      </c>
      <c r="L59" s="6">
        <v>0</v>
      </c>
      <c r="M59" s="6">
        <v>0</v>
      </c>
      <c r="N59" s="6">
        <v>0</v>
      </c>
      <c r="O59" s="6">
        <v>0</v>
      </c>
      <c r="P59" s="6">
        <v>0</v>
      </c>
      <c r="Q59" s="6">
        <v>0</v>
      </c>
      <c r="R59" s="6">
        <v>0</v>
      </c>
      <c r="S59" s="6">
        <v>0</v>
      </c>
      <c r="T59" s="6">
        <v>16.36135864352174</v>
      </c>
      <c r="U59" s="6">
        <v>37.344214678921205</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row>
    <row r="60" spans="2:53" x14ac:dyDescent="0.25">
      <c r="B60" s="6" t="s">
        <v>260</v>
      </c>
      <c r="C60" s="6">
        <v>0</v>
      </c>
      <c r="D60" s="6">
        <v>0</v>
      </c>
      <c r="E60" s="6">
        <v>0</v>
      </c>
      <c r="F60" s="6">
        <v>0</v>
      </c>
      <c r="G60" s="6">
        <v>0</v>
      </c>
      <c r="H60" s="6">
        <v>0</v>
      </c>
      <c r="I60" s="6">
        <v>0</v>
      </c>
      <c r="J60" s="6">
        <v>0</v>
      </c>
      <c r="K60" s="6">
        <v>0</v>
      </c>
      <c r="L60" s="6">
        <v>0</v>
      </c>
      <c r="M60" s="6">
        <v>0</v>
      </c>
      <c r="N60" s="6">
        <v>0</v>
      </c>
      <c r="O60" s="6">
        <v>0</v>
      </c>
      <c r="P60" s="6">
        <v>0</v>
      </c>
      <c r="Q60" s="6">
        <v>0</v>
      </c>
      <c r="R60" s="6">
        <v>0</v>
      </c>
      <c r="S60" s="6">
        <v>0</v>
      </c>
      <c r="T60" s="6">
        <v>19.725273493941</v>
      </c>
      <c r="U60" s="6">
        <v>19.123698821104611</v>
      </c>
      <c r="V60" s="6">
        <v>0</v>
      </c>
      <c r="W60" s="6">
        <v>0</v>
      </c>
      <c r="X60" s="6">
        <v>3.1374189105587602</v>
      </c>
      <c r="Y60" s="6">
        <v>0</v>
      </c>
      <c r="Z60" s="6">
        <v>0</v>
      </c>
      <c r="AA60" s="6">
        <v>0</v>
      </c>
      <c r="AB60" s="6">
        <v>0</v>
      </c>
      <c r="AC60" s="6">
        <v>2.2972385276414</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row>
    <row r="61" spans="2:53" x14ac:dyDescent="0.25">
      <c r="B61" s="6" t="s">
        <v>262</v>
      </c>
      <c r="C61" s="6">
        <v>0</v>
      </c>
      <c r="D61" s="6">
        <v>0</v>
      </c>
      <c r="E61" s="6">
        <v>0</v>
      </c>
      <c r="F61" s="6">
        <v>0</v>
      </c>
      <c r="G61" s="6">
        <v>0</v>
      </c>
      <c r="H61" s="6">
        <v>0</v>
      </c>
      <c r="I61" s="6">
        <v>0</v>
      </c>
      <c r="J61" s="6">
        <v>0</v>
      </c>
      <c r="K61" s="6">
        <v>0</v>
      </c>
      <c r="L61" s="6">
        <v>0</v>
      </c>
      <c r="M61" s="6">
        <v>0</v>
      </c>
      <c r="N61" s="6">
        <v>0.826710566168391</v>
      </c>
      <c r="O61" s="6">
        <v>0</v>
      </c>
      <c r="P61" s="6">
        <v>0</v>
      </c>
      <c r="Q61" s="6">
        <v>0</v>
      </c>
      <c r="R61" s="6">
        <v>0</v>
      </c>
      <c r="S61" s="6">
        <v>0</v>
      </c>
      <c r="T61" s="6">
        <v>14.69334124746492</v>
      </c>
      <c r="U61" s="6">
        <v>25.690438359842101</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row>
    <row r="62" spans="2:53" x14ac:dyDescent="0.25">
      <c r="B62" s="6" t="s">
        <v>289</v>
      </c>
      <c r="C62" s="6">
        <v>0</v>
      </c>
      <c r="D62" s="6">
        <v>0</v>
      </c>
      <c r="E62" s="6">
        <v>0</v>
      </c>
      <c r="F62" s="6">
        <v>0</v>
      </c>
      <c r="G62" s="6">
        <v>0</v>
      </c>
      <c r="H62" s="6">
        <v>0</v>
      </c>
      <c r="I62" s="6">
        <v>0</v>
      </c>
      <c r="J62" s="6">
        <v>0</v>
      </c>
      <c r="K62" s="6">
        <v>0</v>
      </c>
      <c r="L62" s="6">
        <v>0</v>
      </c>
      <c r="M62" s="6">
        <v>0</v>
      </c>
      <c r="N62" s="6">
        <v>0</v>
      </c>
      <c r="O62" s="6">
        <v>0</v>
      </c>
      <c r="P62" s="6">
        <v>0</v>
      </c>
      <c r="Q62" s="6">
        <v>0</v>
      </c>
      <c r="R62" s="6">
        <v>0</v>
      </c>
      <c r="S62" s="6">
        <v>0</v>
      </c>
      <c r="T62" s="6">
        <v>0</v>
      </c>
      <c r="U62" s="6">
        <v>39.057611307498597</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row>
    <row r="63" spans="2:53" x14ac:dyDescent="0.25">
      <c r="B63" s="6" t="s">
        <v>261</v>
      </c>
      <c r="C63" s="6">
        <v>0</v>
      </c>
      <c r="D63" s="6">
        <v>0</v>
      </c>
      <c r="E63" s="6">
        <v>0</v>
      </c>
      <c r="F63" s="6">
        <v>0</v>
      </c>
      <c r="G63" s="6">
        <v>0</v>
      </c>
      <c r="H63" s="6">
        <v>0</v>
      </c>
      <c r="I63" s="6">
        <v>0</v>
      </c>
      <c r="J63" s="6">
        <v>0</v>
      </c>
      <c r="K63" s="6">
        <v>0</v>
      </c>
      <c r="L63" s="6">
        <v>0</v>
      </c>
      <c r="M63" s="6">
        <v>0</v>
      </c>
      <c r="N63" s="6">
        <v>0</v>
      </c>
      <c r="O63" s="6">
        <v>0</v>
      </c>
      <c r="P63" s="6">
        <v>0</v>
      </c>
      <c r="Q63" s="6">
        <v>0</v>
      </c>
      <c r="R63" s="6">
        <v>0</v>
      </c>
      <c r="S63" s="6">
        <v>0</v>
      </c>
      <c r="T63" s="6">
        <v>13.68978853020268</v>
      </c>
      <c r="U63" s="6">
        <v>21.395678205364899</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2.2694395708865298</v>
      </c>
      <c r="AS63" s="6">
        <v>0</v>
      </c>
      <c r="AT63" s="6">
        <v>0</v>
      </c>
      <c r="AU63" s="6">
        <v>0</v>
      </c>
      <c r="AV63" s="6">
        <v>0</v>
      </c>
      <c r="AW63" s="6">
        <v>0</v>
      </c>
      <c r="AX63" s="6">
        <v>0</v>
      </c>
      <c r="AY63" s="6">
        <v>0</v>
      </c>
      <c r="AZ63" s="6">
        <v>0</v>
      </c>
      <c r="BA63" s="6">
        <v>0</v>
      </c>
    </row>
    <row r="64" spans="2:53" x14ac:dyDescent="0.25">
      <c r="B64" s="6" t="s">
        <v>178</v>
      </c>
      <c r="C64" s="6">
        <v>2.80425551804072</v>
      </c>
      <c r="D64" s="6">
        <v>1.0094664826936199</v>
      </c>
      <c r="E64" s="6">
        <v>1.3038332394048699</v>
      </c>
      <c r="F64" s="6">
        <v>0</v>
      </c>
      <c r="G64" s="6">
        <v>5.25636590834928</v>
      </c>
      <c r="H64" s="6">
        <v>0</v>
      </c>
      <c r="I64" s="6">
        <v>1.7493731026731201</v>
      </c>
      <c r="J64" s="6">
        <v>0</v>
      </c>
      <c r="K64" s="6">
        <v>0</v>
      </c>
      <c r="L64" s="6">
        <v>0</v>
      </c>
      <c r="M64" s="6">
        <v>0</v>
      </c>
      <c r="N64" s="6">
        <v>0</v>
      </c>
      <c r="O64" s="6">
        <v>0</v>
      </c>
      <c r="P64" s="6">
        <v>0</v>
      </c>
      <c r="Q64" s="6">
        <v>0</v>
      </c>
      <c r="R64" s="6">
        <v>0</v>
      </c>
      <c r="S64" s="6">
        <v>0</v>
      </c>
      <c r="T64" s="6">
        <v>0</v>
      </c>
      <c r="U64" s="6">
        <v>0</v>
      </c>
      <c r="V64" s="6">
        <v>0</v>
      </c>
      <c r="W64" s="6">
        <v>0</v>
      </c>
      <c r="X64" s="6">
        <v>0</v>
      </c>
      <c r="Y64" s="6">
        <v>0.86126347280780402</v>
      </c>
      <c r="Z64" s="6">
        <v>0</v>
      </c>
      <c r="AA64" s="6">
        <v>0</v>
      </c>
      <c r="AB64" s="6">
        <v>2.4595078479950501</v>
      </c>
      <c r="AC64" s="6">
        <v>2.0236230134800399</v>
      </c>
      <c r="AD64" s="6">
        <v>0</v>
      </c>
      <c r="AE64" s="6">
        <v>0</v>
      </c>
      <c r="AF64" s="6">
        <v>1.7262847112770601</v>
      </c>
      <c r="AG64" s="6">
        <v>0</v>
      </c>
      <c r="AH64" s="6">
        <v>0.95567806299047897</v>
      </c>
      <c r="AI64" s="6">
        <v>0</v>
      </c>
      <c r="AJ64" s="6">
        <v>0</v>
      </c>
      <c r="AK64" s="6">
        <v>3.8983770286472801</v>
      </c>
      <c r="AL64" s="6">
        <v>0</v>
      </c>
      <c r="AM64" s="6">
        <v>0</v>
      </c>
      <c r="AN64" s="6">
        <v>0</v>
      </c>
      <c r="AO64" s="6">
        <v>0</v>
      </c>
      <c r="AP64" s="6">
        <v>1.3060136330612</v>
      </c>
      <c r="AQ64" s="6">
        <v>0</v>
      </c>
      <c r="AR64" s="6">
        <v>4.8704104062957496</v>
      </c>
      <c r="AS64" s="6">
        <v>0</v>
      </c>
      <c r="AT64" s="6">
        <v>0</v>
      </c>
      <c r="AU64" s="6">
        <v>1.8344514008186199</v>
      </c>
      <c r="AV64" s="6">
        <v>1.3389762581692599</v>
      </c>
      <c r="AW64" s="6">
        <v>0</v>
      </c>
      <c r="AX64" s="6">
        <v>0</v>
      </c>
      <c r="AY64" s="6">
        <v>3.5211144331167001</v>
      </c>
      <c r="AZ64" s="6">
        <v>0</v>
      </c>
      <c r="BA64" s="6">
        <v>0</v>
      </c>
    </row>
    <row r="65" spans="2:53" x14ac:dyDescent="0.25">
      <c r="B65" s="6" t="s">
        <v>290</v>
      </c>
      <c r="C65" s="6">
        <v>0</v>
      </c>
      <c r="D65" s="6">
        <v>0</v>
      </c>
      <c r="E65" s="6">
        <v>0</v>
      </c>
      <c r="F65" s="6">
        <v>0</v>
      </c>
      <c r="G65" s="6">
        <v>0</v>
      </c>
      <c r="H65" s="6">
        <v>0</v>
      </c>
      <c r="I65" s="6">
        <v>0</v>
      </c>
      <c r="J65" s="6">
        <v>0</v>
      </c>
      <c r="K65" s="6">
        <v>0</v>
      </c>
      <c r="L65" s="6">
        <v>0</v>
      </c>
      <c r="M65" s="6">
        <v>0</v>
      </c>
      <c r="N65" s="6">
        <v>0</v>
      </c>
      <c r="O65" s="6">
        <v>0</v>
      </c>
      <c r="P65" s="6">
        <v>0</v>
      </c>
      <c r="Q65" s="6">
        <v>0</v>
      </c>
      <c r="R65" s="6">
        <v>0</v>
      </c>
      <c r="S65" s="6">
        <v>0</v>
      </c>
      <c r="T65" s="6">
        <v>30.5609053530811</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0</v>
      </c>
      <c r="AX65" s="6">
        <v>0</v>
      </c>
      <c r="AY65" s="6">
        <v>0</v>
      </c>
      <c r="AZ65" s="6">
        <v>0</v>
      </c>
      <c r="BA65" s="6">
        <v>0</v>
      </c>
    </row>
    <row r="66" spans="2:53" x14ac:dyDescent="0.25">
      <c r="B66" s="6" t="s">
        <v>263</v>
      </c>
      <c r="C66" s="6">
        <v>0</v>
      </c>
      <c r="D66" s="6">
        <v>0</v>
      </c>
      <c r="E66" s="6">
        <v>0</v>
      </c>
      <c r="F66" s="6">
        <v>26.530557661849901</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0</v>
      </c>
      <c r="AG66" s="6">
        <v>0</v>
      </c>
      <c r="AH66" s="6">
        <v>0</v>
      </c>
      <c r="AI66" s="6">
        <v>0</v>
      </c>
      <c r="AJ66" s="6">
        <v>0</v>
      </c>
      <c r="AK66" s="6">
        <v>0</v>
      </c>
      <c r="AL66" s="6">
        <v>0</v>
      </c>
      <c r="AM66" s="6">
        <v>0</v>
      </c>
      <c r="AN66" s="6">
        <v>0</v>
      </c>
      <c r="AO66" s="6">
        <v>0</v>
      </c>
      <c r="AP66" s="6">
        <v>0</v>
      </c>
      <c r="AQ66" s="6">
        <v>0</v>
      </c>
      <c r="AR66" s="6">
        <v>0</v>
      </c>
      <c r="AS66" s="6">
        <v>0</v>
      </c>
      <c r="AT66" s="6">
        <v>0</v>
      </c>
      <c r="AU66" s="6">
        <v>0</v>
      </c>
      <c r="AV66" s="6">
        <v>0</v>
      </c>
      <c r="AW66" s="6">
        <v>0</v>
      </c>
      <c r="AX66" s="6">
        <v>0</v>
      </c>
      <c r="AY66" s="6">
        <v>0</v>
      </c>
      <c r="AZ66" s="6">
        <v>0</v>
      </c>
      <c r="BA66" s="6">
        <v>0</v>
      </c>
    </row>
    <row r="67" spans="2:53" x14ac:dyDescent="0.25">
      <c r="B67" s="6" t="s">
        <v>291</v>
      </c>
      <c r="C67" s="6">
        <v>0</v>
      </c>
      <c r="D67" s="6">
        <v>0</v>
      </c>
      <c r="E67" s="6">
        <v>0</v>
      </c>
      <c r="F67" s="6">
        <v>0</v>
      </c>
      <c r="G67" s="6">
        <v>0</v>
      </c>
      <c r="H67" s="6">
        <v>0</v>
      </c>
      <c r="I67" s="6">
        <v>0</v>
      </c>
      <c r="J67" s="6">
        <v>0</v>
      </c>
      <c r="K67" s="6">
        <v>0</v>
      </c>
      <c r="L67" s="6">
        <v>0</v>
      </c>
      <c r="M67" s="6">
        <v>0</v>
      </c>
      <c r="N67" s="6">
        <v>0</v>
      </c>
      <c r="O67" s="6">
        <v>0</v>
      </c>
      <c r="P67" s="6">
        <v>0</v>
      </c>
      <c r="Q67" s="6">
        <v>0</v>
      </c>
      <c r="R67" s="6">
        <v>0</v>
      </c>
      <c r="S67" s="6">
        <v>0</v>
      </c>
      <c r="T67" s="6">
        <v>19.16842892294029</v>
      </c>
      <c r="U67" s="6">
        <v>3.1449974507676499</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row>
    <row r="68" spans="2:53" x14ac:dyDescent="0.25">
      <c r="B68" s="6" t="s">
        <v>292</v>
      </c>
      <c r="C68" s="6">
        <v>0</v>
      </c>
      <c r="D68" s="6">
        <v>0</v>
      </c>
      <c r="E68" s="6">
        <v>0</v>
      </c>
      <c r="F68" s="6">
        <v>0</v>
      </c>
      <c r="G68" s="6">
        <v>0</v>
      </c>
      <c r="H68" s="6">
        <v>0</v>
      </c>
      <c r="I68" s="6">
        <v>0</v>
      </c>
      <c r="J68" s="6">
        <v>0</v>
      </c>
      <c r="K68" s="6">
        <v>0</v>
      </c>
      <c r="L68" s="6">
        <v>0</v>
      </c>
      <c r="M68" s="6">
        <v>0</v>
      </c>
      <c r="N68" s="6">
        <v>0</v>
      </c>
      <c r="O68" s="6">
        <v>0</v>
      </c>
      <c r="P68" s="6">
        <v>0</v>
      </c>
      <c r="Q68" s="6">
        <v>0</v>
      </c>
      <c r="R68" s="6">
        <v>0</v>
      </c>
      <c r="S68" s="6">
        <v>0</v>
      </c>
      <c r="T68" s="6">
        <v>12.779972616317201</v>
      </c>
      <c r="U68" s="6">
        <v>8.5916618256245307</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row>
    <row r="69" spans="2:53" x14ac:dyDescent="0.25">
      <c r="B69" s="6" t="s">
        <v>267</v>
      </c>
      <c r="C69" s="6">
        <v>0</v>
      </c>
      <c r="D69" s="6">
        <v>0</v>
      </c>
      <c r="E69" s="6">
        <v>0</v>
      </c>
      <c r="F69" s="6">
        <v>0</v>
      </c>
      <c r="G69" s="6">
        <v>0</v>
      </c>
      <c r="H69" s="6">
        <v>0</v>
      </c>
      <c r="I69" s="6">
        <v>0</v>
      </c>
      <c r="J69" s="6">
        <v>0</v>
      </c>
      <c r="K69" s="6">
        <v>0</v>
      </c>
      <c r="L69" s="6">
        <v>0</v>
      </c>
      <c r="M69" s="6">
        <v>0</v>
      </c>
      <c r="N69" s="6">
        <v>0</v>
      </c>
      <c r="O69" s="6">
        <v>0</v>
      </c>
      <c r="P69" s="6">
        <v>0</v>
      </c>
      <c r="Q69" s="6">
        <v>0</v>
      </c>
      <c r="R69" s="6">
        <v>0</v>
      </c>
      <c r="S69" s="6">
        <v>0</v>
      </c>
      <c r="T69" s="6">
        <v>0</v>
      </c>
      <c r="U69" s="6">
        <v>20.343379915622748</v>
      </c>
      <c r="V69" s="6">
        <v>0</v>
      </c>
      <c r="W69" s="6">
        <v>0</v>
      </c>
      <c r="X69" s="6">
        <v>0</v>
      </c>
      <c r="Y69" s="6">
        <v>0</v>
      </c>
      <c r="Z69" s="6">
        <v>0</v>
      </c>
      <c r="AA69" s="6">
        <v>0</v>
      </c>
      <c r="AB69" s="6">
        <v>0</v>
      </c>
      <c r="AC69" s="6">
        <v>0</v>
      </c>
      <c r="AD69" s="6">
        <v>0</v>
      </c>
      <c r="AE69" s="6">
        <v>0</v>
      </c>
      <c r="AF69" s="6">
        <v>0</v>
      </c>
      <c r="AG69" s="6">
        <v>0</v>
      </c>
      <c r="AH69" s="6">
        <v>0</v>
      </c>
      <c r="AI69" s="6">
        <v>0</v>
      </c>
      <c r="AJ69" s="6">
        <v>0</v>
      </c>
      <c r="AK69" s="6">
        <v>0</v>
      </c>
      <c r="AL69" s="6">
        <v>0</v>
      </c>
      <c r="AM69" s="6">
        <v>0</v>
      </c>
      <c r="AN69" s="6">
        <v>0</v>
      </c>
      <c r="AO69" s="6">
        <v>0</v>
      </c>
      <c r="AP69" s="6">
        <v>0</v>
      </c>
      <c r="AQ69" s="6">
        <v>0</v>
      </c>
      <c r="AR69" s="6">
        <v>0</v>
      </c>
      <c r="AS69" s="6">
        <v>0</v>
      </c>
      <c r="AT69" s="6">
        <v>0</v>
      </c>
      <c r="AU69" s="6">
        <v>0</v>
      </c>
      <c r="AV69" s="6">
        <v>0</v>
      </c>
      <c r="AW69" s="6">
        <v>0</v>
      </c>
      <c r="AX69" s="6">
        <v>0</v>
      </c>
      <c r="AY69" s="6">
        <v>0</v>
      </c>
      <c r="AZ69" s="6">
        <v>0</v>
      </c>
      <c r="BA69" s="6">
        <v>0</v>
      </c>
    </row>
    <row r="70" spans="2:53" x14ac:dyDescent="0.25">
      <c r="B70" s="6" t="s">
        <v>264</v>
      </c>
      <c r="C70" s="6">
        <v>0</v>
      </c>
      <c r="D70" s="6">
        <v>0</v>
      </c>
      <c r="E70" s="6">
        <v>0</v>
      </c>
      <c r="F70" s="6">
        <v>0</v>
      </c>
      <c r="G70" s="6">
        <v>0</v>
      </c>
      <c r="H70" s="6">
        <v>0</v>
      </c>
      <c r="I70" s="6">
        <v>0</v>
      </c>
      <c r="J70" s="6">
        <v>0</v>
      </c>
      <c r="K70" s="6">
        <v>0</v>
      </c>
      <c r="L70" s="6">
        <v>0</v>
      </c>
      <c r="M70" s="6">
        <v>0</v>
      </c>
      <c r="N70" s="6">
        <v>0</v>
      </c>
      <c r="O70" s="6">
        <v>0</v>
      </c>
      <c r="P70" s="6">
        <v>0</v>
      </c>
      <c r="Q70" s="6">
        <v>0</v>
      </c>
      <c r="R70" s="6">
        <v>0</v>
      </c>
      <c r="S70" s="6">
        <v>0</v>
      </c>
      <c r="T70" s="6">
        <v>12.55556461240448</v>
      </c>
      <c r="U70" s="6">
        <v>3.9699789868699598</v>
      </c>
      <c r="V70" s="6">
        <v>0</v>
      </c>
      <c r="W70" s="6">
        <v>0</v>
      </c>
      <c r="X70" s="6">
        <v>0</v>
      </c>
      <c r="Y70" s="6">
        <v>0</v>
      </c>
      <c r="Z70" s="6">
        <v>0</v>
      </c>
      <c r="AA70" s="6">
        <v>0</v>
      </c>
      <c r="AB70" s="6">
        <v>0</v>
      </c>
      <c r="AC70" s="6">
        <v>0</v>
      </c>
      <c r="AD70" s="6">
        <v>0</v>
      </c>
      <c r="AE70" s="6">
        <v>0</v>
      </c>
      <c r="AF70" s="6">
        <v>2.4284650524240599</v>
      </c>
      <c r="AG70" s="6">
        <v>0</v>
      </c>
      <c r="AH70" s="6">
        <v>0</v>
      </c>
      <c r="AI70" s="6">
        <v>0</v>
      </c>
      <c r="AJ70" s="6">
        <v>0</v>
      </c>
      <c r="AK70" s="6">
        <v>0</v>
      </c>
      <c r="AL70" s="6">
        <v>0</v>
      </c>
      <c r="AM70" s="6">
        <v>0</v>
      </c>
      <c r="AN70" s="6">
        <v>0</v>
      </c>
      <c r="AO70" s="6">
        <v>0</v>
      </c>
      <c r="AP70" s="6">
        <v>0</v>
      </c>
      <c r="AQ70" s="6">
        <v>0</v>
      </c>
      <c r="AR70" s="6">
        <v>0</v>
      </c>
      <c r="AS70" s="6">
        <v>0</v>
      </c>
      <c r="AT70" s="6">
        <v>0</v>
      </c>
      <c r="AU70" s="6">
        <v>0</v>
      </c>
      <c r="AV70" s="6">
        <v>0</v>
      </c>
      <c r="AW70" s="6">
        <v>0</v>
      </c>
      <c r="AX70" s="6">
        <v>0</v>
      </c>
      <c r="AY70" s="6">
        <v>0</v>
      </c>
      <c r="AZ70" s="6">
        <v>0</v>
      </c>
      <c r="BA70" s="6">
        <v>0</v>
      </c>
    </row>
    <row r="71" spans="2:53" x14ac:dyDescent="0.25">
      <c r="B71" s="6" t="s">
        <v>284</v>
      </c>
      <c r="C71" s="6">
        <v>0</v>
      </c>
      <c r="D71" s="6">
        <v>0</v>
      </c>
      <c r="E71" s="6">
        <v>0</v>
      </c>
      <c r="F71" s="6">
        <v>0</v>
      </c>
      <c r="G71" s="6">
        <v>1.61098552601072</v>
      </c>
      <c r="H71" s="6">
        <v>3.7828246339232701</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13.2495083829858</v>
      </c>
      <c r="AX71" s="6">
        <v>0</v>
      </c>
      <c r="AY71" s="6">
        <v>0</v>
      </c>
      <c r="AZ71" s="6">
        <v>0</v>
      </c>
      <c r="BA71" s="6">
        <v>0</v>
      </c>
    </row>
    <row r="72" spans="2:53" x14ac:dyDescent="0.25">
      <c r="B72" s="6" t="s">
        <v>266</v>
      </c>
      <c r="C72" s="6">
        <v>0</v>
      </c>
      <c r="D72" s="6">
        <v>0</v>
      </c>
      <c r="E72" s="6">
        <v>0</v>
      </c>
      <c r="F72" s="6">
        <v>0</v>
      </c>
      <c r="G72" s="6">
        <v>0</v>
      </c>
      <c r="H72" s="6">
        <v>0</v>
      </c>
      <c r="I72" s="6">
        <v>0</v>
      </c>
      <c r="J72" s="6">
        <v>0</v>
      </c>
      <c r="K72" s="6">
        <v>0</v>
      </c>
      <c r="L72" s="6">
        <v>0</v>
      </c>
      <c r="M72" s="6">
        <v>0</v>
      </c>
      <c r="N72" s="6">
        <v>1.0659675738054999</v>
      </c>
      <c r="O72" s="6">
        <v>0</v>
      </c>
      <c r="P72" s="6">
        <v>0</v>
      </c>
      <c r="Q72" s="6">
        <v>0</v>
      </c>
      <c r="R72" s="6">
        <v>0</v>
      </c>
      <c r="S72" s="6">
        <v>0</v>
      </c>
      <c r="T72" s="6">
        <v>14.067606409643901</v>
      </c>
      <c r="U72" s="6">
        <v>0.89272427133529897</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row>
    <row r="73" spans="2:53" x14ac:dyDescent="0.25">
      <c r="B73" s="6" t="s">
        <v>282</v>
      </c>
      <c r="C73" s="6">
        <v>0</v>
      </c>
      <c r="D73" s="6">
        <v>0</v>
      </c>
      <c r="E73" s="6">
        <v>0</v>
      </c>
      <c r="F73" s="6">
        <v>0</v>
      </c>
      <c r="G73" s="6">
        <v>0</v>
      </c>
      <c r="H73" s="6">
        <v>0</v>
      </c>
      <c r="I73" s="6">
        <v>0</v>
      </c>
      <c r="J73" s="6">
        <v>0</v>
      </c>
      <c r="K73" s="6">
        <v>0</v>
      </c>
      <c r="L73" s="6">
        <v>0</v>
      </c>
      <c r="M73" s="6">
        <v>0</v>
      </c>
      <c r="N73" s="6">
        <v>0</v>
      </c>
      <c r="O73" s="6">
        <v>0</v>
      </c>
      <c r="P73" s="6">
        <v>0</v>
      </c>
      <c r="Q73" s="6">
        <v>0</v>
      </c>
      <c r="R73" s="6">
        <v>0</v>
      </c>
      <c r="S73" s="6">
        <v>0</v>
      </c>
      <c r="T73" s="6">
        <v>0</v>
      </c>
      <c r="U73" s="6">
        <v>15.78959940136944</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row>
    <row r="74" spans="2:53" x14ac:dyDescent="0.25">
      <c r="B74" s="6" t="s">
        <v>293</v>
      </c>
      <c r="C74" s="6">
        <v>0</v>
      </c>
      <c r="D74" s="6">
        <v>0</v>
      </c>
      <c r="E74" s="6">
        <v>0</v>
      </c>
      <c r="F74" s="6">
        <v>0</v>
      </c>
      <c r="G74" s="6">
        <v>0</v>
      </c>
      <c r="H74" s="6">
        <v>0</v>
      </c>
      <c r="I74" s="6">
        <v>0</v>
      </c>
      <c r="J74" s="6">
        <v>0</v>
      </c>
      <c r="K74" s="6">
        <v>0</v>
      </c>
      <c r="L74" s="6">
        <v>0</v>
      </c>
      <c r="M74" s="6">
        <v>0</v>
      </c>
      <c r="N74" s="6">
        <v>0</v>
      </c>
      <c r="O74" s="6">
        <v>0</v>
      </c>
      <c r="P74" s="6">
        <v>0</v>
      </c>
      <c r="Q74" s="6">
        <v>0</v>
      </c>
      <c r="R74" s="6">
        <v>0</v>
      </c>
      <c r="S74" s="6">
        <v>0</v>
      </c>
      <c r="T74" s="6">
        <v>13.33098783635438</v>
      </c>
      <c r="U74" s="6">
        <v>1.59369965011427</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A74" s="6">
        <v>0</v>
      </c>
    </row>
  </sheetData>
  <sortState xmlns:xlrd2="http://schemas.microsoft.com/office/spreadsheetml/2017/richdata2" columnSort="1" ref="C79:BA81">
    <sortCondition ref="C79:BA79"/>
  </sortState>
  <pageMargins left="0.7" right="0.7" top="0.75" bottom="0.75" header="0.3" footer="0.3"/>
</worksheet>
</file>

<file path=docMetadata/LabelInfo.xml><?xml version="1.0" encoding="utf-8"?>
<clbl:labelList xmlns:clbl="http://schemas.microsoft.com/office/2020/mipLabelMetadata">
  <clbl:label id="{9a1651bf-58af-435b-86a8-3e9334b4b732}" enabled="0" method="" siteId="{9a1651bf-58af-435b-86a8-3e9334b4b73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vt:lpstr>
      <vt:lpstr>Bacterial pathogens</vt:lpstr>
      <vt:lpstr>ARG predictors</vt:lpstr>
      <vt:lpstr>ARG classes on plasmids</vt:lpstr>
      <vt:lpstr>Bacterial Genus RPM</vt:lpstr>
      <vt:lpstr>Eukar pathogens</vt:lpstr>
      <vt:lpstr>ARG predictors tax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Bolhuis</dc:creator>
  <cp:keywords/>
  <dc:description/>
  <cp:lastModifiedBy>Lisa Schellenberg</cp:lastModifiedBy>
  <cp:revision/>
  <dcterms:created xsi:type="dcterms:W3CDTF">2026-07-08T10:38:13Z</dcterms:created>
  <dcterms:modified xsi:type="dcterms:W3CDTF">2026-07-10T20:06:24Z</dcterms:modified>
  <cp:category/>
  <cp:contentStatus/>
</cp:coreProperties>
</file>