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innioz-my.sharepoint.com/personal/szabina_karancz_nioz_nl/Documents/Documenten/Work/Paper/Inorganic experiment/SUBMITTING/"/>
    </mc:Choice>
  </mc:AlternateContent>
  <xr:revisionPtr revIDLastSave="37" documentId="8_{A96DAC5C-4F3F-44FA-A603-5D7C4879C3C1}" xr6:coauthVersionLast="47" xr6:coauthVersionMax="47" xr10:uidLastSave="{B6C41C09-46EE-40C9-9A50-5C1EC70C1C81}"/>
  <bookViews>
    <workbookView xWindow="-120" yWindow="-120" windowWidth="29040" windowHeight="15720" xr2:uid="{1FE954F1-9EE0-4F8C-8150-2BEFF58C3D48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57" i="1" l="1"/>
  <c r="AF56" i="1"/>
  <c r="AF55" i="1"/>
  <c r="AF53" i="1"/>
  <c r="AF52" i="1"/>
  <c r="AF51" i="1"/>
  <c r="AF45" i="1"/>
  <c r="AF44" i="1"/>
  <c r="AF43" i="1"/>
  <c r="AF25" i="1"/>
  <c r="AF24" i="1"/>
  <c r="AF23" i="1"/>
  <c r="AF4" i="1" l="1"/>
  <c r="AF5" i="1"/>
  <c r="AF7" i="1"/>
  <c r="AF8" i="1"/>
  <c r="AF9" i="1"/>
  <c r="AF11" i="1"/>
  <c r="AF12" i="1"/>
  <c r="AF13" i="1"/>
  <c r="AF15" i="1"/>
  <c r="AF16" i="1"/>
  <c r="AF17" i="1"/>
  <c r="AF19" i="1"/>
  <c r="AF20" i="1"/>
  <c r="AF21" i="1"/>
  <c r="AF27" i="1"/>
  <c r="AF28" i="1"/>
  <c r="AF29" i="1"/>
  <c r="AF31" i="1"/>
  <c r="AF32" i="1"/>
  <c r="AF33" i="1"/>
  <c r="AF35" i="1"/>
  <c r="AF36" i="1"/>
  <c r="AF37" i="1"/>
  <c r="AF39" i="1"/>
  <c r="AF40" i="1"/>
  <c r="AF41" i="1"/>
  <c r="AF47" i="1"/>
  <c r="AF48" i="1"/>
  <c r="AF49" i="1"/>
  <c r="AF59" i="1"/>
  <c r="AF60" i="1"/>
  <c r="AF61" i="1"/>
  <c r="AF3" i="1"/>
</calcChain>
</file>

<file path=xl/sharedStrings.xml><?xml version="1.0" encoding="utf-8"?>
<sst xmlns="http://schemas.openxmlformats.org/spreadsheetml/2006/main" count="112" uniqueCount="53">
  <si>
    <t>Experiment</t>
  </si>
  <si>
    <t>Temperature</t>
  </si>
  <si>
    <t>Salinity</t>
  </si>
  <si>
    <t>pH</t>
  </si>
  <si>
    <t>B/Ca</t>
  </si>
  <si>
    <t>Na/Ca</t>
  </si>
  <si>
    <t>Mg/Ca</t>
  </si>
  <si>
    <t>S/Ca</t>
  </si>
  <si>
    <t>°C</t>
  </si>
  <si>
    <t>psu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</si>
  <si>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</si>
  <si>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</si>
  <si>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</si>
  <si>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</si>
  <si>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</si>
  <si>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</si>
  <si>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</si>
  <si>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</si>
  <si>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</si>
  <si>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</si>
  <si>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</si>
  <si>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D3</t>
  </si>
  <si>
    <t>0-1</t>
  </si>
  <si>
    <t>0-2</t>
  </si>
  <si>
    <t>0-3</t>
  </si>
  <si>
    <t>Run #</t>
  </si>
  <si>
    <r>
      <t>D</t>
    </r>
    <r>
      <rPr>
        <b/>
        <vertAlign val="subscript"/>
        <sz val="12"/>
        <color theme="1"/>
        <rFont val="Calibri"/>
        <family val="2"/>
        <scheme val="minor"/>
      </rPr>
      <t>S</t>
    </r>
  </si>
  <si>
    <r>
      <t>pH-[Ca</t>
    </r>
    <r>
      <rPr>
        <b/>
        <vertAlign val="superscript"/>
        <sz val="12"/>
        <color theme="1"/>
        <rFont val="Calibri"/>
        <family val="2"/>
        <scheme val="minor"/>
      </rPr>
      <t>2+</t>
    </r>
    <r>
      <rPr>
        <b/>
        <sz val="12"/>
        <color theme="1"/>
        <rFont val="Calibri"/>
        <family val="2"/>
        <scheme val="minor"/>
      </rPr>
      <t>]</t>
    </r>
  </si>
  <si>
    <r>
      <t>[Ca</t>
    </r>
    <r>
      <rPr>
        <b/>
        <vertAlign val="superscript"/>
        <sz val="12"/>
        <color theme="1"/>
        <rFont val="Calibri"/>
        <family val="2"/>
        <scheme val="minor"/>
      </rPr>
      <t>2+</t>
    </r>
    <r>
      <rPr>
        <b/>
        <sz val="12"/>
        <color theme="1"/>
        <rFont val="Calibri"/>
        <family val="2"/>
        <scheme val="minor"/>
      </rPr>
      <t>]</t>
    </r>
  </si>
  <si>
    <t>[DIC]</t>
  </si>
  <si>
    <r>
      <t>[Ca</t>
    </r>
    <r>
      <rPr>
        <b/>
        <vertAlign val="superscript"/>
        <sz val="12"/>
        <color theme="1"/>
        <rFont val="Calibri"/>
        <family val="2"/>
        <scheme val="minor"/>
      </rPr>
      <t>2+</t>
    </r>
    <r>
      <rPr>
        <b/>
        <sz val="12"/>
        <color theme="1"/>
        <rFont val="Calibri"/>
        <family val="2"/>
        <scheme val="minor"/>
      </rPr>
      <t>]</t>
    </r>
    <r>
      <rPr>
        <b/>
        <vertAlign val="subscript"/>
        <sz val="12"/>
        <color theme="1"/>
        <rFont val="Calibri"/>
        <family val="2"/>
        <scheme val="minor"/>
      </rPr>
      <t>total</t>
    </r>
  </si>
  <si>
    <r>
      <t>[SO</t>
    </r>
    <r>
      <rPr>
        <b/>
        <vertAlign val="subscript"/>
        <sz val="12"/>
        <color theme="1"/>
        <rFont val="Calibri"/>
        <family val="2"/>
        <scheme val="minor"/>
      </rPr>
      <t>4</t>
    </r>
    <r>
      <rPr>
        <b/>
        <vertAlign val="superscript"/>
        <sz val="12"/>
        <color theme="1"/>
        <rFont val="Calibri"/>
        <family val="2"/>
        <scheme val="minor"/>
      </rPr>
      <t>2-</t>
    </r>
    <r>
      <rPr>
        <b/>
        <sz val="12"/>
        <color theme="1"/>
        <rFont val="Calibri"/>
        <family val="2"/>
        <scheme val="minor"/>
      </rPr>
      <t>]</t>
    </r>
    <r>
      <rPr>
        <b/>
        <vertAlign val="subscript"/>
        <sz val="12"/>
        <color theme="1"/>
        <rFont val="Calibri"/>
        <family val="2"/>
        <scheme val="minor"/>
      </rPr>
      <t>total</t>
    </r>
  </si>
  <si>
    <r>
      <t>[B]</t>
    </r>
    <r>
      <rPr>
        <b/>
        <vertAlign val="subscript"/>
        <sz val="12"/>
        <color theme="1"/>
        <rFont val="Calibri"/>
        <family val="2"/>
        <scheme val="minor"/>
      </rPr>
      <t>total</t>
    </r>
  </si>
  <si>
    <r>
      <t>[Mg</t>
    </r>
    <r>
      <rPr>
        <b/>
        <vertAlign val="superscript"/>
        <sz val="12"/>
        <color theme="1"/>
        <rFont val="Calibri"/>
        <family val="2"/>
        <scheme val="minor"/>
      </rPr>
      <t>2+</t>
    </r>
    <r>
      <rPr>
        <b/>
        <sz val="12"/>
        <color theme="1"/>
        <rFont val="Calibri"/>
        <family val="2"/>
        <scheme val="minor"/>
      </rPr>
      <t>]</t>
    </r>
    <r>
      <rPr>
        <b/>
        <vertAlign val="subscript"/>
        <sz val="12"/>
        <color theme="1"/>
        <rFont val="Calibri"/>
        <family val="2"/>
        <scheme val="minor"/>
      </rPr>
      <t>total</t>
    </r>
  </si>
  <si>
    <r>
      <t>[Na</t>
    </r>
    <r>
      <rPr>
        <b/>
        <vertAlign val="superscript"/>
        <sz val="12"/>
        <color theme="1"/>
        <rFont val="Calibri"/>
        <family val="2"/>
        <scheme val="minor"/>
      </rPr>
      <t>+</t>
    </r>
    <r>
      <rPr>
        <b/>
        <sz val="12"/>
        <color theme="1"/>
        <rFont val="Calibri"/>
        <family val="2"/>
        <scheme val="minor"/>
      </rPr>
      <t>]total</t>
    </r>
  </si>
  <si>
    <r>
      <t>Ω</t>
    </r>
    <r>
      <rPr>
        <b/>
        <vertAlign val="subscript"/>
        <sz val="12"/>
        <color theme="1"/>
        <rFont val="Calibri"/>
        <family val="2"/>
        <scheme val="minor"/>
      </rPr>
      <t>calcite</t>
    </r>
  </si>
  <si>
    <r>
      <t>[HCO</t>
    </r>
    <r>
      <rPr>
        <b/>
        <vertAlign val="subscript"/>
        <sz val="12"/>
        <color theme="1"/>
        <rFont val="Calibri"/>
        <family val="2"/>
        <scheme val="minor"/>
      </rPr>
      <t>3</t>
    </r>
    <r>
      <rPr>
        <b/>
        <vertAlign val="superscript"/>
        <sz val="12"/>
        <color theme="1"/>
        <rFont val="Calibri"/>
        <family val="2"/>
        <scheme val="minor"/>
      </rPr>
      <t>-</t>
    </r>
    <r>
      <rPr>
        <b/>
        <sz val="12"/>
        <color theme="1"/>
        <rFont val="Calibri"/>
        <family val="2"/>
        <scheme val="minor"/>
      </rPr>
      <t>]</t>
    </r>
  </si>
  <si>
    <r>
      <t>[CO</t>
    </r>
    <r>
      <rPr>
        <b/>
        <vertAlign val="subscript"/>
        <sz val="12"/>
        <color theme="1"/>
        <rFont val="Calibri"/>
        <family val="2"/>
        <scheme val="minor"/>
      </rPr>
      <t>3</t>
    </r>
    <r>
      <rPr>
        <b/>
        <vertAlign val="superscript"/>
        <sz val="12"/>
        <color theme="1"/>
        <rFont val="Calibri"/>
        <family val="2"/>
        <scheme val="minor"/>
      </rPr>
      <t>2-</t>
    </r>
    <r>
      <rPr>
        <b/>
        <sz val="12"/>
        <color theme="1"/>
        <rFont val="Calibri"/>
        <family val="2"/>
        <scheme val="minor"/>
      </rPr>
      <t>]</t>
    </r>
  </si>
  <si>
    <r>
      <t>μmol kg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</si>
  <si>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μmol mol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</si>
  <si>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mmol mol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</si>
  <si>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NBS</t>
  </si>
  <si>
    <r>
      <t>[CaSO</t>
    </r>
    <r>
      <rPr>
        <b/>
        <vertAlign val="subscript"/>
        <sz val="12"/>
        <color theme="1"/>
        <rFont val="Calibri"/>
        <family val="2"/>
        <scheme val="minor"/>
      </rPr>
      <t>4</t>
    </r>
    <r>
      <rPr>
        <b/>
        <vertAlign val="superscript"/>
        <sz val="12"/>
        <color theme="1"/>
        <rFont val="Calibri"/>
        <family val="2"/>
        <scheme val="minor"/>
      </rPr>
      <t>0</t>
    </r>
    <r>
      <rPr>
        <b/>
        <sz val="12"/>
        <color theme="1"/>
        <rFont val="Calibri"/>
        <family val="2"/>
        <scheme val="minor"/>
      </rPr>
      <t>]</t>
    </r>
    <r>
      <rPr>
        <b/>
        <vertAlign val="subscript"/>
        <sz val="12"/>
        <color theme="1"/>
        <rFont val="Calibri"/>
        <family val="2"/>
        <scheme val="minor"/>
      </rPr>
      <t>(aq)</t>
    </r>
  </si>
  <si>
    <r>
      <t>[SO</t>
    </r>
    <r>
      <rPr>
        <b/>
        <vertAlign val="subscript"/>
        <sz val="12"/>
        <color theme="1"/>
        <rFont val="Calibri"/>
        <family val="2"/>
        <scheme val="minor"/>
      </rPr>
      <t>4</t>
    </r>
    <r>
      <rPr>
        <b/>
        <vertAlign val="superscript"/>
        <sz val="12"/>
        <color theme="1"/>
        <rFont val="Calibri"/>
        <family val="2"/>
        <scheme val="minor"/>
      </rPr>
      <t>2-</t>
    </r>
    <r>
      <rPr>
        <b/>
        <sz val="12"/>
        <color theme="1"/>
        <rFont val="Calibri"/>
        <family val="2"/>
        <scheme val="minor"/>
      </rPr>
      <t>]</t>
    </r>
    <r>
      <rPr>
        <b/>
        <vertAlign val="subscript"/>
        <sz val="12"/>
        <color theme="1"/>
        <rFont val="Calibri"/>
        <family val="2"/>
        <scheme val="minor"/>
      </rPr>
      <t>(aq)</t>
    </r>
  </si>
  <si>
    <r>
      <t>[MgSO</t>
    </r>
    <r>
      <rPr>
        <b/>
        <vertAlign val="subscript"/>
        <sz val="12"/>
        <color theme="1"/>
        <rFont val="Calibri"/>
        <family val="2"/>
        <scheme val="minor"/>
      </rPr>
      <t>4</t>
    </r>
    <r>
      <rPr>
        <b/>
        <vertAlign val="superscript"/>
        <sz val="12"/>
        <color theme="1"/>
        <rFont val="Calibri"/>
        <family val="2"/>
        <scheme val="minor"/>
      </rPr>
      <t>0</t>
    </r>
    <r>
      <rPr>
        <b/>
        <sz val="12"/>
        <color theme="1"/>
        <rFont val="Calibri"/>
        <family val="2"/>
        <scheme val="minor"/>
      </rPr>
      <t>]</t>
    </r>
    <r>
      <rPr>
        <b/>
        <vertAlign val="subscript"/>
        <sz val="12"/>
        <color theme="1"/>
        <rFont val="Calibri"/>
        <family val="2"/>
        <scheme val="minor"/>
      </rPr>
      <t>(aq)</t>
    </r>
  </si>
  <si>
    <r>
      <t>[NaSO</t>
    </r>
    <r>
      <rPr>
        <b/>
        <vertAlign val="subscript"/>
        <sz val="12"/>
        <color theme="1"/>
        <rFont val="Calibri"/>
        <family val="2"/>
        <scheme val="minor"/>
      </rPr>
      <t>4</t>
    </r>
    <r>
      <rPr>
        <b/>
        <vertAlign val="superscript"/>
        <sz val="12"/>
        <color theme="1"/>
        <rFont val="Calibri"/>
        <family val="2"/>
        <scheme val="minor"/>
      </rPr>
      <t>-</t>
    </r>
    <r>
      <rPr>
        <b/>
        <sz val="12"/>
        <color theme="1"/>
        <rFont val="Calibri"/>
        <family val="2"/>
        <scheme val="minor"/>
      </rPr>
      <t>]</t>
    </r>
    <r>
      <rPr>
        <b/>
        <vertAlign val="subscript"/>
        <sz val="12"/>
        <color theme="1"/>
        <rFont val="Calibri"/>
        <family val="2"/>
        <scheme val="minor"/>
      </rPr>
      <t>(aq)</t>
    </r>
  </si>
  <si>
    <r>
      <t>mol m</t>
    </r>
    <r>
      <rPr>
        <b/>
        <vertAlign val="superscript"/>
        <sz val="11"/>
        <color theme="1"/>
        <rFont val="Calibri"/>
        <family val="2"/>
        <scheme val="minor"/>
      </rPr>
      <t>-2</t>
    </r>
    <r>
      <rPr>
        <b/>
        <sz val="11"/>
        <color theme="1"/>
        <rFont val="Calibri"/>
        <family val="2"/>
        <scheme val="minor"/>
      </rPr>
      <t xml:space="preserve"> sec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</si>
  <si>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log</t>
    </r>
    <r>
      <rPr>
        <b/>
        <vertAlign val="subscript"/>
        <sz val="12"/>
        <color theme="1"/>
        <rFont val="Calibri"/>
        <family val="2"/>
        <scheme val="minor"/>
      </rPr>
      <t>10</t>
    </r>
    <r>
      <rPr>
        <b/>
        <sz val="12"/>
        <color theme="1"/>
        <rFont val="Calibri"/>
        <family val="2"/>
        <scheme val="minor"/>
      </rPr>
      <t>R</t>
    </r>
  </si>
  <si>
    <t>B/Ca ± 1σ</t>
  </si>
  <si>
    <t>Na/Ca ± 1σ</t>
  </si>
  <si>
    <t>Mg/Ca ± 1σ</t>
  </si>
  <si>
    <t>S/Ca ± 1σ</t>
  </si>
  <si>
    <r>
      <t>[DIC]-[Ca</t>
    </r>
    <r>
      <rPr>
        <b/>
        <vertAlign val="superscript"/>
        <sz val="12"/>
        <color theme="1"/>
        <rFont val="Calibri"/>
        <family val="2"/>
        <scheme val="minor"/>
      </rPr>
      <t>2+</t>
    </r>
    <r>
      <rPr>
        <b/>
        <sz val="12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</si>
</sst>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C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48488-9D0E-4B9E-944A-0D7909ED7116}">
  <dimension ref="A1:AI126"/>
  <sheetViews>
    <sheetView tabSelected="1" zoomScale="70" zoomScaleNormal="70" workbookViewId="0"/>
  </sheetViews>
  <sheetFormatPr defaultColWidth="9.140625" defaultRowHeight="15.75" x14ac:dyDescent="0.25"/>
  <cols>
    <col min="1" max="1" width="16.140625" style="3" customWidth="1"/>
    <col min="2" max="2" width="9.140625" style="4"/>
    <col min="3" max="3" width="15" style="4" customWidth="1"/>
    <col min="4" max="4" width="8" style="4" customWidth="1"/>
    <col min="5" max="5" width="9.140625" style="4"/>
    <col min="6" max="6" width="12.140625" style="4" customWidth="1"/>
    <col min="7" max="7" width="14.140625" style="4" customWidth="1"/>
    <col min="8" max="8" width="13" style="4" customWidth="1"/>
    <col min="9" max="9" width="12.85546875" style="4" customWidth="1"/>
    <col min="10" max="10" width="11.85546875" style="4" customWidth="1"/>
    <col min="11" max="11" width="12" style="4" customWidth="1"/>
    <col min="12" max="12" width="11.42578125" style="4" customWidth="1"/>
    <col min="13" max="13" width="13.5703125" style="4" customWidth="1"/>
    <col min="14" max="14" width="14.85546875" style="4" customWidth="1"/>
    <col min="15" max="15" width="18.28515625" style="4" customWidth="1"/>
    <col min="16" max="16" width="9.140625" style="4" customWidth="1"/>
    <col min="17" max="17" width="15.140625" style="4" customWidth="1"/>
    <col min="18" max="18" width="13.85546875" style="4" customWidth="1"/>
    <col min="19" max="19" width="15.7109375" style="4" customWidth="1"/>
    <col min="20" max="20" width="15" style="4" customWidth="1"/>
    <col min="21" max="21" width="10.7109375" style="4" customWidth="1"/>
    <col min="22" max="22" width="17.7109375" style="4" customWidth="1"/>
    <col min="23" max="23" width="16.5703125" style="4" customWidth="1"/>
    <col min="24" max="24" width="14.7109375" style="4" customWidth="1"/>
    <col min="25" max="25" width="18.42578125" style="4" customWidth="1"/>
    <col min="26" max="26" width="9.140625" style="4" customWidth="1"/>
    <col min="27" max="27" width="15.85546875" style="4" customWidth="1"/>
    <col min="28" max="29" width="20.28515625" style="4" customWidth="1"/>
    <col min="30" max="30" width="16.7109375" style="4" customWidth="1"/>
    <col min="31" max="31" width="9.140625" style="9"/>
    <col min="32" max="16384" width="9.140625" style="4"/>
  </cols>
  <sheetData>
    <row r="1" spans="1:35" s="2" customFormat="1" ht="29.25" customHeight="1" x14ac:dyDescent="0.25">
      <c r="A1" s="14" t="s">
        <v>0</v>
      </c>
      <c r="B1" s="15" t="s">
        <v>25</v>
      </c>
      <c r="C1" s="15" t="s">
        <v>1</v>
      </c>
      <c r="D1" s="15" t="s">
        <v>2</v>
      </c>
      <c r="E1" s="15" t="s">
        <v>3</v>
      </c>
      <c r="F1" s="15" t="s">
        <v>29</v>
      </c>
      <c r="G1" s="16" t="s">
        <v>30</v>
      </c>
      <c r="H1" s="15" t="s">
        <v>31</v>
      </c>
      <c r="I1" s="15" t="s">
        <v>32</v>
      </c>
      <c r="J1" s="15" t="s">
        <v>33</v>
      </c>
      <c r="K1" s="15" t="s">
        <v>34</v>
      </c>
      <c r="L1" s="15" t="s">
        <v>35</v>
      </c>
      <c r="M1" s="15" t="s">
        <v>36</v>
      </c>
      <c r="N1" s="15" t="s">
        <v>37</v>
      </c>
      <c r="O1" s="15" t="s">
        <v>47</v>
      </c>
      <c r="P1" s="15"/>
      <c r="Q1" s="15" t="s">
        <v>42</v>
      </c>
      <c r="R1" s="15" t="s">
        <v>43</v>
      </c>
      <c r="S1" s="15" t="s">
        <v>44</v>
      </c>
      <c r="T1" s="15" t="s">
        <v>45</v>
      </c>
      <c r="U1" s="15"/>
      <c r="V1" s="15" t="s">
        <v>4</v>
      </c>
      <c r="W1" s="15" t="s">
        <v>5</v>
      </c>
      <c r="X1" s="15" t="s">
        <v>6</v>
      </c>
      <c r="Y1" s="15" t="s">
        <v>7</v>
      </c>
      <c r="Z1" s="15"/>
      <c r="AA1" s="15" t="s">
        <v>48</v>
      </c>
      <c r="AB1" s="15" t="s">
        <v>49</v>
      </c>
      <c r="AC1" s="15" t="s">
        <v>50</v>
      </c>
      <c r="AD1" s="15" t="s">
        <v>51</v>
      </c>
      <c r="AE1" s="15"/>
      <c r="AF1" s="17" t="s">
        <v>26</v>
      </c>
    </row>
    <row r="2" spans="1:35" s="1" customFormat="1" ht="17.25" x14ac:dyDescent="0.25">
      <c r="A2" s="11"/>
      <c r="B2" s="12"/>
      <c r="C2" s="12" t="s">
        <v>8</v>
      </c>
      <c r="D2" s="12" t="s">
        <v>9</v>
      </c>
      <c r="E2" s="12" t="s">
        <v>41</v>
      </c>
      <c r="F2" s="12" t="s">
        <v>38</v>
      </c>
      <c r="G2" s="12" t="s">
        <v>38</v>
      </c>
      <c r="H2" s="12" t="s">
        <v>38</v>
      </c>
      <c r="I2" s="12" t="s">
        <v>38</v>
      </c>
      <c r="J2" s="12" t="s">
        <v>38</v>
      </c>
      <c r="K2" s="12" t="s">
        <v>38</v>
      </c>
      <c r="L2" s="12"/>
      <c r="M2" s="12" t="s">
        <v>38</v>
      </c>
      <c r="N2" s="12" t="s">
        <v>38</v>
      </c>
      <c r="O2" s="12" t="s">
        <v>46</v>
      </c>
      <c r="P2" s="12"/>
      <c r="Q2" s="12" t="s">
        <v>38</v>
      </c>
      <c r="R2" s="12" t="s">
        <v>38</v>
      </c>
      <c r="S2" s="12" t="s">
        <v>38</v>
      </c>
      <c r="T2" s="12" t="s">
        <v>38</v>
      </c>
      <c r="U2" s="12"/>
      <c r="V2" s="12" t="s">
        <v>39</v>
      </c>
      <c r="W2" s="12" t="s">
        <v>40</v>
      </c>
      <c r="X2" s="12" t="s">
        <v>40</v>
      </c>
      <c r="Y2" s="12" t="s">
        <v>40</v>
      </c>
      <c r="Z2" s="12"/>
      <c r="AA2" s="12" t="s">
        <v>39</v>
      </c>
      <c r="AB2" s="12" t="s">
        <v>40</v>
      </c>
      <c r="AC2" s="12" t="s">
        <v>40</v>
      </c>
      <c r="AD2" s="12" t="s">
        <v>40</v>
      </c>
      <c r="AE2" s="12"/>
      <c r="AF2" s="13"/>
    </row>
    <row r="3" spans="1:35" x14ac:dyDescent="0.25">
      <c r="A3" s="18" t="s">
        <v>29</v>
      </c>
      <c r="B3" s="19" t="s">
        <v>10</v>
      </c>
      <c r="C3" s="19">
        <v>23</v>
      </c>
      <c r="D3" s="20">
        <v>1.8526318020000001</v>
      </c>
      <c r="E3" s="19">
        <v>8.2050000000000001</v>
      </c>
      <c r="F3" s="19">
        <v>1500</v>
      </c>
      <c r="G3" s="19">
        <v>11000</v>
      </c>
      <c r="H3" s="19">
        <v>4500</v>
      </c>
      <c r="I3" s="19">
        <v>1680</v>
      </c>
      <c r="J3" s="19">
        <v>2000</v>
      </c>
      <c r="K3" s="19">
        <v>12000</v>
      </c>
      <c r="L3" s="21">
        <v>10.71519305</v>
      </c>
      <c r="M3" s="22">
        <v>1342.6806612143225</v>
      </c>
      <c r="N3" s="21">
        <v>104.01687656454736</v>
      </c>
      <c r="O3" s="20">
        <v>-5.728108056736585</v>
      </c>
      <c r="P3" s="19"/>
      <c r="Q3" s="19">
        <v>1125</v>
      </c>
      <c r="R3" s="19">
        <v>3033</v>
      </c>
      <c r="S3" s="19">
        <v>259.5</v>
      </c>
      <c r="T3" s="19">
        <v>82.87</v>
      </c>
      <c r="U3" s="19"/>
      <c r="V3" s="20">
        <v>404.94253562882477</v>
      </c>
      <c r="W3" s="20">
        <v>1.717157250912273</v>
      </c>
      <c r="X3" s="20">
        <v>4.7567949562983465</v>
      </c>
      <c r="Y3" s="20">
        <v>28.637390665691278</v>
      </c>
      <c r="Z3" s="20"/>
      <c r="AA3" s="20">
        <v>0.98994949366115548</v>
      </c>
      <c r="AB3" s="20">
        <v>9.4752308678996353E-3</v>
      </c>
      <c r="AC3" s="20">
        <v>1.2727922061358024E-2</v>
      </c>
      <c r="AD3" s="20">
        <v>0.48083261120685211</v>
      </c>
      <c r="AE3" s="23"/>
      <c r="AF3" s="24">
        <f>Y3/(H3/N3)</f>
        <v>0.66194931777865129</v>
      </c>
      <c r="AG3" s="5"/>
      <c r="AH3" s="5"/>
      <c r="AI3" s="5"/>
    </row>
    <row r="4" spans="1:35" x14ac:dyDescent="0.25">
      <c r="A4" s="25"/>
      <c r="B4" s="4" t="s">
        <v>11</v>
      </c>
      <c r="C4" s="4">
        <v>23</v>
      </c>
      <c r="D4" s="5">
        <v>1.8526318020000001</v>
      </c>
      <c r="E4" s="4">
        <v>8.2050000000000001</v>
      </c>
      <c r="F4" s="4">
        <v>1500</v>
      </c>
      <c r="G4" s="4">
        <v>11000</v>
      </c>
      <c r="H4" s="4">
        <v>4500</v>
      </c>
      <c r="I4" s="4">
        <v>1680</v>
      </c>
      <c r="J4" s="4">
        <v>2000</v>
      </c>
      <c r="K4" s="4">
        <v>12000</v>
      </c>
      <c r="L4" s="6">
        <v>10.71519305</v>
      </c>
      <c r="M4" s="7">
        <v>1342.6806612143225</v>
      </c>
      <c r="N4" s="6">
        <v>104.01687656454736</v>
      </c>
      <c r="O4" s="5">
        <v>-5.6970830367237415</v>
      </c>
      <c r="Q4" s="4">
        <v>1125</v>
      </c>
      <c r="R4" s="4">
        <v>3033</v>
      </c>
      <c r="S4" s="4">
        <v>259.5</v>
      </c>
      <c r="T4" s="4">
        <v>82.87</v>
      </c>
      <c r="V4" s="5">
        <v>417.50351714782857</v>
      </c>
      <c r="W4" s="5">
        <v>1.667331375586715</v>
      </c>
      <c r="X4" s="5">
        <v>4.6574118469813524</v>
      </c>
      <c r="Y4" s="5">
        <v>28.980635834084183</v>
      </c>
      <c r="Z4" s="5"/>
      <c r="AA4" s="5">
        <v>2.5455844122715656</v>
      </c>
      <c r="AB4" s="5">
        <v>5.9396969619670515E-3</v>
      </c>
      <c r="AC4" s="5">
        <v>6.3639610306791689E-3</v>
      </c>
      <c r="AD4" s="5">
        <v>0.24041630560342606</v>
      </c>
      <c r="AE4" s="8"/>
      <c r="AF4" s="26">
        <f>Y4/(H4/N4)</f>
        <v>0.6698833822924517</v>
      </c>
      <c r="AG4" s="5"/>
      <c r="AH4" s="5"/>
      <c r="AI4" s="5"/>
    </row>
    <row r="5" spans="1:35" x14ac:dyDescent="0.25">
      <c r="A5" s="25"/>
      <c r="B5" s="4" t="s">
        <v>12</v>
      </c>
      <c r="C5" s="4">
        <v>23</v>
      </c>
      <c r="D5" s="5">
        <v>1.8526318020000001</v>
      </c>
      <c r="E5" s="4">
        <v>8.2050000000000001</v>
      </c>
      <c r="F5" s="4">
        <v>1500</v>
      </c>
      <c r="G5" s="4">
        <v>11000</v>
      </c>
      <c r="H5" s="4">
        <v>4500</v>
      </c>
      <c r="I5" s="4">
        <v>1680</v>
      </c>
      <c r="J5" s="4">
        <v>2000</v>
      </c>
      <c r="K5" s="4">
        <v>12000</v>
      </c>
      <c r="L5" s="6">
        <v>10.71519305</v>
      </c>
      <c r="M5" s="7">
        <v>1342.6806612143225</v>
      </c>
      <c r="N5" s="6">
        <v>104.01687656454736</v>
      </c>
      <c r="O5" s="5">
        <v>-5.6745312082912278</v>
      </c>
      <c r="Q5" s="4">
        <v>1125</v>
      </c>
      <c r="R5" s="4">
        <v>3033</v>
      </c>
      <c r="S5" s="4">
        <v>259.5</v>
      </c>
      <c r="T5" s="4">
        <v>82.87</v>
      </c>
      <c r="V5" s="5">
        <v>411.77506012188996</v>
      </c>
      <c r="W5" s="5">
        <v>2.1587322843653478</v>
      </c>
      <c r="X5" s="5">
        <v>4.7012526054990236</v>
      </c>
      <c r="Y5" s="5">
        <v>28.556516343347923</v>
      </c>
      <c r="Z5" s="5"/>
      <c r="AA5" s="5">
        <v>7.6950200346284765</v>
      </c>
      <c r="AB5" s="5">
        <v>1.4142135623730963E-2</v>
      </c>
      <c r="AC5" s="5">
        <v>3.265475973473584E-2</v>
      </c>
      <c r="AD5" s="5">
        <v>0.32603680773802318</v>
      </c>
      <c r="AE5" s="8"/>
      <c r="AF5" s="26">
        <f>Y5/(H5/N5)</f>
        <v>0.66007991902211116</v>
      </c>
      <c r="AG5" s="5"/>
      <c r="AH5" s="5"/>
      <c r="AI5" s="5"/>
    </row>
    <row r="6" spans="1:35" x14ac:dyDescent="0.25">
      <c r="D6" s="5"/>
      <c r="L6" s="6"/>
      <c r="M6" s="7"/>
      <c r="N6" s="6"/>
      <c r="O6" s="5"/>
      <c r="V6" s="5"/>
      <c r="W6" s="5"/>
      <c r="X6" s="5"/>
      <c r="Y6" s="5"/>
      <c r="Z6" s="5"/>
      <c r="AA6" s="5"/>
      <c r="AB6" s="5"/>
      <c r="AC6" s="5"/>
      <c r="AD6" s="5"/>
      <c r="AE6" s="8"/>
      <c r="AF6" s="26"/>
      <c r="AG6" s="5"/>
      <c r="AH6" s="5"/>
      <c r="AI6" s="5"/>
    </row>
    <row r="7" spans="1:35" x14ac:dyDescent="0.25">
      <c r="A7" s="25" t="s">
        <v>29</v>
      </c>
      <c r="B7" s="4" t="s">
        <v>13</v>
      </c>
      <c r="C7" s="4">
        <v>23</v>
      </c>
      <c r="D7" s="5">
        <v>1.907147911</v>
      </c>
      <c r="E7" s="4">
        <v>8.2050000000000001</v>
      </c>
      <c r="F7" s="4">
        <v>2400</v>
      </c>
      <c r="G7" s="4">
        <v>11000</v>
      </c>
      <c r="H7" s="4">
        <v>4500</v>
      </c>
      <c r="I7" s="4">
        <v>1680</v>
      </c>
      <c r="J7" s="4">
        <v>2000</v>
      </c>
      <c r="K7" s="4">
        <v>13800</v>
      </c>
      <c r="L7" s="6">
        <v>16.98243652</v>
      </c>
      <c r="M7" s="7">
        <v>2149.5497629522138</v>
      </c>
      <c r="N7" s="6">
        <v>165.19825235002855</v>
      </c>
      <c r="O7" s="5">
        <v>-5.35957907408996</v>
      </c>
      <c r="Q7" s="4">
        <v>1106</v>
      </c>
      <c r="R7" s="4">
        <v>3043</v>
      </c>
      <c r="S7" s="4">
        <v>255.79999999999998</v>
      </c>
      <c r="T7" s="4">
        <v>94.91</v>
      </c>
      <c r="V7" s="5">
        <v>410.26095996178952</v>
      </c>
      <c r="W7" s="5">
        <v>1.9692560484885773</v>
      </c>
      <c r="X7" s="5">
        <v>3.1902577422371938</v>
      </c>
      <c r="Y7" s="5">
        <v>31.191425255876485</v>
      </c>
      <c r="Z7" s="5"/>
      <c r="AA7" s="5">
        <v>3.1112698372208003</v>
      </c>
      <c r="AB7" s="5">
        <v>1.1313708498984771E-2</v>
      </c>
      <c r="AC7" s="5">
        <v>2.8284271247461927E-3</v>
      </c>
      <c r="AD7" s="5">
        <v>0.30405591591021525</v>
      </c>
      <c r="AE7" s="8"/>
      <c r="AF7" s="26">
        <f>Y7/(H7/N7)</f>
        <v>1.1450597645727418</v>
      </c>
      <c r="AG7" s="5"/>
      <c r="AH7" s="5"/>
      <c r="AI7" s="5"/>
    </row>
    <row r="8" spans="1:35" x14ac:dyDescent="0.25">
      <c r="A8" s="25"/>
      <c r="B8" s="4" t="s">
        <v>14</v>
      </c>
      <c r="C8" s="4">
        <v>23</v>
      </c>
      <c r="D8" s="5">
        <v>1.907147911</v>
      </c>
      <c r="E8" s="4">
        <v>8.2050000000000001</v>
      </c>
      <c r="F8" s="4">
        <v>2400</v>
      </c>
      <c r="G8" s="4">
        <v>11000</v>
      </c>
      <c r="H8" s="4">
        <v>4500</v>
      </c>
      <c r="I8" s="4">
        <v>1680</v>
      </c>
      <c r="J8" s="4">
        <v>2000</v>
      </c>
      <c r="K8" s="4">
        <v>13800</v>
      </c>
      <c r="L8" s="6">
        <v>16.98243652</v>
      </c>
      <c r="M8" s="7">
        <v>2149.5497629522138</v>
      </c>
      <c r="N8" s="6">
        <v>165.19825235002855</v>
      </c>
      <c r="O8" s="5">
        <v>-5.3870238164463515</v>
      </c>
      <c r="Q8" s="4">
        <v>1106</v>
      </c>
      <c r="R8" s="4">
        <v>3043</v>
      </c>
      <c r="S8" s="4">
        <v>255.79999999999998</v>
      </c>
      <c r="T8" s="4">
        <v>94.91</v>
      </c>
      <c r="V8" s="5">
        <v>391.85955549520691</v>
      </c>
      <c r="W8" s="5">
        <v>1.8855524223513322</v>
      </c>
      <c r="X8" s="5">
        <v>4.0859194545940003</v>
      </c>
      <c r="Y8" s="5">
        <v>29.730409871219521</v>
      </c>
      <c r="Z8" s="5"/>
      <c r="AA8" s="5">
        <v>1.4849242404917433</v>
      </c>
      <c r="AB8" s="5">
        <v>4.9497474683059157E-3</v>
      </c>
      <c r="AC8" s="5">
        <v>2.1213203435597231E-3</v>
      </c>
      <c r="AD8" s="5">
        <v>0.36062445840514029</v>
      </c>
      <c r="AE8" s="8"/>
      <c r="AF8" s="26">
        <f>Y8/(H8/N8)</f>
        <v>1.0914248338612229</v>
      </c>
      <c r="AG8" s="5"/>
      <c r="AH8" s="5"/>
      <c r="AI8" s="5"/>
    </row>
    <row r="9" spans="1:35" x14ac:dyDescent="0.25">
      <c r="A9" s="25"/>
      <c r="B9" s="4" t="s">
        <v>15</v>
      </c>
      <c r="C9" s="4">
        <v>23</v>
      </c>
      <c r="D9" s="5">
        <v>1.907147911</v>
      </c>
      <c r="E9" s="4">
        <v>8.2050000000000001</v>
      </c>
      <c r="F9" s="4">
        <v>2400</v>
      </c>
      <c r="G9" s="4">
        <v>11000</v>
      </c>
      <c r="H9" s="4">
        <v>4500</v>
      </c>
      <c r="I9" s="4">
        <v>1680</v>
      </c>
      <c r="J9" s="4">
        <v>2000</v>
      </c>
      <c r="K9" s="4">
        <v>13800</v>
      </c>
      <c r="L9" s="6">
        <v>16.98243652</v>
      </c>
      <c r="M9" s="7">
        <v>2149.5497629522138</v>
      </c>
      <c r="N9" s="6">
        <v>165.19825235002855</v>
      </c>
      <c r="O9" s="5">
        <v>-5.3262661759863361</v>
      </c>
      <c r="Q9" s="4">
        <v>1106</v>
      </c>
      <c r="R9" s="4">
        <v>3043</v>
      </c>
      <c r="S9" s="4">
        <v>255.79999999999998</v>
      </c>
      <c r="T9" s="4">
        <v>94.91</v>
      </c>
      <c r="V9" s="5">
        <v>435.61507956429818</v>
      </c>
      <c r="W9" s="5">
        <v>1.9580255267306654</v>
      </c>
      <c r="X9" s="5">
        <v>4.0794143474796467</v>
      </c>
      <c r="Y9" s="5">
        <v>30.436325202149</v>
      </c>
      <c r="Z9" s="5"/>
      <c r="AA9" s="5">
        <v>2.8284271247461925</v>
      </c>
      <c r="AB9" s="5">
        <v>8.4852813742385784E-3</v>
      </c>
      <c r="AC9" s="5">
        <v>6.3639610306788549E-3</v>
      </c>
      <c r="AD9" s="5">
        <v>0.39597979746446821</v>
      </c>
      <c r="AE9" s="8"/>
      <c r="AF9" s="26">
        <f>Y9/(H9/N9)</f>
        <v>1.1173394958560321</v>
      </c>
      <c r="AG9" s="5"/>
      <c r="AH9" s="5"/>
      <c r="AI9" s="5"/>
    </row>
    <row r="10" spans="1:35" x14ac:dyDescent="0.25">
      <c r="D10" s="5"/>
      <c r="L10" s="6"/>
      <c r="M10" s="7"/>
      <c r="N10" s="6"/>
      <c r="O10" s="5"/>
      <c r="V10" s="5"/>
      <c r="W10" s="5"/>
      <c r="X10" s="5"/>
      <c r="Y10" s="5"/>
      <c r="Z10" s="5"/>
      <c r="AA10" s="5"/>
      <c r="AB10" s="5"/>
      <c r="AC10" s="5"/>
      <c r="AD10" s="5"/>
      <c r="AE10" s="8"/>
      <c r="AF10" s="26"/>
      <c r="AG10" s="5"/>
      <c r="AH10" s="5"/>
      <c r="AI10" s="5"/>
    </row>
    <row r="11" spans="1:35" x14ac:dyDescent="0.25">
      <c r="A11" s="25" t="s">
        <v>29</v>
      </c>
      <c r="B11" s="4" t="s">
        <v>16</v>
      </c>
      <c r="C11" s="4">
        <v>23</v>
      </c>
      <c r="D11" s="5">
        <v>1.9310385349999999</v>
      </c>
      <c r="E11" s="4">
        <v>8.2050000000000001</v>
      </c>
      <c r="F11" s="4">
        <v>2800</v>
      </c>
      <c r="G11" s="4">
        <v>11000</v>
      </c>
      <c r="H11" s="4">
        <v>4500</v>
      </c>
      <c r="I11" s="4">
        <v>1680</v>
      </c>
      <c r="J11" s="4">
        <v>2000</v>
      </c>
      <c r="K11" s="4">
        <v>14600</v>
      </c>
      <c r="L11" s="6">
        <v>19.498446000000001</v>
      </c>
      <c r="M11" s="7">
        <v>2508.1992507029881</v>
      </c>
      <c r="N11" s="6">
        <v>192.61734251422533</v>
      </c>
      <c r="O11" s="5">
        <v>-5.2700980241056374</v>
      </c>
      <c r="Q11" s="4">
        <v>1098</v>
      </c>
      <c r="R11" s="4">
        <v>3047</v>
      </c>
      <c r="S11" s="4">
        <v>254.2</v>
      </c>
      <c r="T11" s="4">
        <v>100.2</v>
      </c>
      <c r="V11" s="5">
        <v>417.84817719483107</v>
      </c>
      <c r="W11" s="5">
        <v>2.1177162254554758</v>
      </c>
      <c r="X11" s="5">
        <v>4.0751637462551491</v>
      </c>
      <c r="Y11" s="5">
        <v>31.264626400226469</v>
      </c>
      <c r="Z11" s="5"/>
      <c r="AA11" s="5">
        <v>3.7476659402887207</v>
      </c>
      <c r="AB11" s="5">
        <v>1.06066017177983E-2</v>
      </c>
      <c r="AC11" s="5">
        <v>5.6568542494923853E-3</v>
      </c>
      <c r="AD11" s="5">
        <v>0.15556349186103965</v>
      </c>
      <c r="AE11" s="8"/>
      <c r="AF11" s="26">
        <f>Y11/(H11/N11)</f>
        <v>1.3382465004248252</v>
      </c>
      <c r="AG11" s="5"/>
      <c r="AH11" s="5"/>
      <c r="AI11" s="5"/>
    </row>
    <row r="12" spans="1:35" x14ac:dyDescent="0.25">
      <c r="A12" s="25"/>
      <c r="B12" s="4" t="s">
        <v>17</v>
      </c>
      <c r="C12" s="4">
        <v>23</v>
      </c>
      <c r="D12" s="5">
        <v>1.9310385349999999</v>
      </c>
      <c r="E12" s="4">
        <v>8.2050000000000001</v>
      </c>
      <c r="F12" s="4">
        <v>2800</v>
      </c>
      <c r="G12" s="4">
        <v>11000</v>
      </c>
      <c r="H12" s="4">
        <v>4500</v>
      </c>
      <c r="I12" s="4">
        <v>1680</v>
      </c>
      <c r="J12" s="4">
        <v>2000</v>
      </c>
      <c r="K12" s="4">
        <v>14600</v>
      </c>
      <c r="L12" s="6">
        <v>19.498446000000001</v>
      </c>
      <c r="M12" s="7">
        <v>2508.1992507029881</v>
      </c>
      <c r="N12" s="6">
        <v>192.61734251422533</v>
      </c>
      <c r="O12" s="5">
        <v>-5.2678491705226076</v>
      </c>
      <c r="Q12" s="4">
        <v>1098</v>
      </c>
      <c r="R12" s="4">
        <v>3047</v>
      </c>
      <c r="S12" s="4">
        <v>254.2</v>
      </c>
      <c r="T12" s="4">
        <v>100.2</v>
      </c>
      <c r="V12" s="5">
        <v>411.96630891992839</v>
      </c>
      <c r="W12" s="5">
        <v>2.0640696170624371</v>
      </c>
      <c r="X12" s="5">
        <v>3.90632205858804</v>
      </c>
      <c r="Y12" s="5">
        <v>30.925586026582096</v>
      </c>
      <c r="Z12" s="5"/>
      <c r="AA12" s="5">
        <v>2.4041630560342715</v>
      </c>
      <c r="AB12" s="5">
        <v>4.2426406871192892E-3</v>
      </c>
      <c r="AC12" s="5">
        <v>1.1313708498984457E-2</v>
      </c>
      <c r="AD12" s="5">
        <v>0.43840620433565769</v>
      </c>
      <c r="AE12" s="8"/>
      <c r="AF12" s="26">
        <f>Y12/(H12/N12)</f>
        <v>1.3237342658078455</v>
      </c>
      <c r="AG12" s="5"/>
      <c r="AH12" s="5"/>
      <c r="AI12" s="5"/>
    </row>
    <row r="13" spans="1:35" x14ac:dyDescent="0.25">
      <c r="A13" s="25"/>
      <c r="B13" s="4" t="s">
        <v>18</v>
      </c>
      <c r="C13" s="4">
        <v>23</v>
      </c>
      <c r="D13" s="5">
        <v>1.9310385349999999</v>
      </c>
      <c r="E13" s="4">
        <v>8.2050000000000001</v>
      </c>
      <c r="F13" s="4">
        <v>2800</v>
      </c>
      <c r="G13" s="4">
        <v>11000</v>
      </c>
      <c r="H13" s="4">
        <v>4500</v>
      </c>
      <c r="I13" s="4">
        <v>1680</v>
      </c>
      <c r="J13" s="4">
        <v>2000</v>
      </c>
      <c r="K13" s="4">
        <v>14600</v>
      </c>
      <c r="L13" s="6">
        <v>19.498446000000001</v>
      </c>
      <c r="M13" s="7">
        <v>2508.1992507029881</v>
      </c>
      <c r="N13" s="6">
        <v>192.61734251422533</v>
      </c>
      <c r="O13" s="5">
        <v>-5.2689499782215776</v>
      </c>
      <c r="Q13" s="4">
        <v>1098</v>
      </c>
      <c r="R13" s="4">
        <v>3047</v>
      </c>
      <c r="S13" s="4">
        <v>254.2</v>
      </c>
      <c r="T13" s="4">
        <v>100.2</v>
      </c>
      <c r="V13" s="5">
        <v>402.37891282690492</v>
      </c>
      <c r="W13" s="5">
        <v>2.0613465652639</v>
      </c>
      <c r="X13" s="5">
        <v>4.0664998048843204</v>
      </c>
      <c r="Y13" s="5">
        <v>30.646556801847407</v>
      </c>
      <c r="Z13" s="5"/>
      <c r="AA13" s="5">
        <v>3.959797974644681</v>
      </c>
      <c r="AB13" s="5">
        <v>3.5355339059328192E-3</v>
      </c>
      <c r="AC13" s="5">
        <v>9.1923881554250471E-3</v>
      </c>
      <c r="AD13" s="5">
        <v>0.42426406871192701</v>
      </c>
      <c r="AE13" s="8"/>
      <c r="AF13" s="26">
        <f>Y13/(H13/N13)</f>
        <v>1.3117907396406898</v>
      </c>
      <c r="AG13" s="5"/>
      <c r="AH13" s="5"/>
      <c r="AI13" s="5"/>
    </row>
    <row r="14" spans="1:35" x14ac:dyDescent="0.25">
      <c r="D14" s="5"/>
      <c r="L14" s="6"/>
      <c r="M14" s="7"/>
      <c r="N14" s="6"/>
      <c r="O14" s="5"/>
      <c r="V14" s="5"/>
      <c r="W14" s="5"/>
      <c r="X14" s="5"/>
      <c r="Y14" s="5"/>
      <c r="Z14" s="5"/>
      <c r="AA14" s="5"/>
      <c r="AB14" s="5"/>
      <c r="AC14" s="5"/>
      <c r="AD14" s="5"/>
      <c r="AE14" s="8"/>
      <c r="AF14" s="26"/>
      <c r="AG14" s="5"/>
      <c r="AH14" s="5"/>
      <c r="AI14" s="5"/>
    </row>
    <row r="15" spans="1:35" x14ac:dyDescent="0.25">
      <c r="A15" s="25" t="s">
        <v>29</v>
      </c>
      <c r="B15" s="4" t="s">
        <v>19</v>
      </c>
      <c r="C15" s="4">
        <v>23</v>
      </c>
      <c r="D15" s="5">
        <v>1.9549530390000001</v>
      </c>
      <c r="E15" s="4">
        <v>8.2050000000000001</v>
      </c>
      <c r="F15" s="4">
        <v>3200</v>
      </c>
      <c r="G15" s="4">
        <v>11000</v>
      </c>
      <c r="H15" s="4">
        <v>4500</v>
      </c>
      <c r="I15" s="4">
        <v>1680</v>
      </c>
      <c r="J15" s="4">
        <v>2000</v>
      </c>
      <c r="K15" s="4">
        <v>15400</v>
      </c>
      <c r="L15" s="6">
        <v>22.387211390000001</v>
      </c>
      <c r="M15" s="7">
        <v>2867.2601380102687</v>
      </c>
      <c r="N15" s="6">
        <v>219.41783656108439</v>
      </c>
      <c r="O15" s="5">
        <v>-5.1678537662507074</v>
      </c>
      <c r="Q15" s="4">
        <v>1090</v>
      </c>
      <c r="R15" s="4">
        <v>3052</v>
      </c>
      <c r="S15" s="4">
        <v>252.60000000000002</v>
      </c>
      <c r="T15" s="4">
        <v>105.5</v>
      </c>
      <c r="V15" s="5">
        <v>418.24796735480976</v>
      </c>
      <c r="W15" s="5">
        <v>2.196980374046658</v>
      </c>
      <c r="X15" s="5">
        <v>4.0537494970983659</v>
      </c>
      <c r="Y15" s="5">
        <v>31.640822494536824</v>
      </c>
      <c r="Z15" s="5"/>
      <c r="AA15" s="5">
        <v>1.8384776310850175</v>
      </c>
      <c r="AB15" s="5">
        <v>2.8284271247461927E-3</v>
      </c>
      <c r="AC15" s="5">
        <v>1.1313708498984771E-2</v>
      </c>
      <c r="AD15" s="5">
        <v>0.28284271247461801</v>
      </c>
      <c r="AE15" s="8"/>
      <c r="AF15" s="26">
        <f>Y15/(H15/N15)</f>
        <v>1.5427912930587917</v>
      </c>
      <c r="AG15" s="5"/>
      <c r="AH15" s="5"/>
      <c r="AI15" s="5"/>
    </row>
    <row r="16" spans="1:35" x14ac:dyDescent="0.25">
      <c r="A16" s="25"/>
      <c r="B16" s="4" t="s">
        <v>20</v>
      </c>
      <c r="C16" s="4">
        <v>23</v>
      </c>
      <c r="D16" s="5">
        <v>1.9549530390000001</v>
      </c>
      <c r="E16" s="4">
        <v>8.2050000000000001</v>
      </c>
      <c r="F16" s="4">
        <v>3200</v>
      </c>
      <c r="G16" s="4">
        <v>11000</v>
      </c>
      <c r="H16" s="4">
        <v>4500</v>
      </c>
      <c r="I16" s="4">
        <v>1680</v>
      </c>
      <c r="J16" s="4">
        <v>2000</v>
      </c>
      <c r="K16" s="4">
        <v>15400</v>
      </c>
      <c r="L16" s="6">
        <v>22.387211390000001</v>
      </c>
      <c r="M16" s="7">
        <v>2867.2601380102687</v>
      </c>
      <c r="N16" s="6">
        <v>219.41783656108439</v>
      </c>
      <c r="O16" s="5">
        <v>-5.1199233509921109</v>
      </c>
      <c r="Q16" s="4">
        <v>1090</v>
      </c>
      <c r="R16" s="4">
        <v>3052</v>
      </c>
      <c r="S16" s="4">
        <v>252.60000000000002</v>
      </c>
      <c r="T16" s="4">
        <v>105.5</v>
      </c>
      <c r="V16" s="5">
        <v>423.47634969939139</v>
      </c>
      <c r="W16" s="5">
        <v>2.1338268751566649</v>
      </c>
      <c r="X16" s="5">
        <v>3.7149253323157172</v>
      </c>
      <c r="Y16" s="5">
        <v>31.059644509167914</v>
      </c>
      <c r="Z16" s="5"/>
      <c r="AA16" s="5">
        <v>2.7577164466275454</v>
      </c>
      <c r="AB16" s="5">
        <v>4.9497474683059157E-3</v>
      </c>
      <c r="AC16" s="5">
        <v>5.6568542494923853E-3</v>
      </c>
      <c r="AD16" s="5">
        <v>0.31819805153394842</v>
      </c>
      <c r="AE16" s="8"/>
      <c r="AF16" s="26">
        <f>Y16/(H16/N16)</f>
        <v>1.5144533339017749</v>
      </c>
      <c r="AG16" s="5"/>
      <c r="AH16" s="5"/>
      <c r="AI16" s="5"/>
    </row>
    <row r="17" spans="1:35" x14ac:dyDescent="0.25">
      <c r="A17" s="25"/>
      <c r="B17" s="4" t="s">
        <v>21</v>
      </c>
      <c r="C17" s="4">
        <v>23</v>
      </c>
      <c r="D17" s="5">
        <v>1.9549530390000001</v>
      </c>
      <c r="E17" s="4">
        <v>8.2050000000000001</v>
      </c>
      <c r="F17" s="4">
        <v>3200</v>
      </c>
      <c r="G17" s="4">
        <v>11000</v>
      </c>
      <c r="H17" s="4">
        <v>4500</v>
      </c>
      <c r="I17" s="4">
        <v>1680</v>
      </c>
      <c r="J17" s="4">
        <v>2000</v>
      </c>
      <c r="K17" s="4">
        <v>15400</v>
      </c>
      <c r="L17" s="6">
        <v>22.387211390000001</v>
      </c>
      <c r="M17" s="7">
        <v>2867.2601380102687</v>
      </c>
      <c r="N17" s="6">
        <v>219.41783656108439</v>
      </c>
      <c r="O17" s="5">
        <v>-5.2186028998059237</v>
      </c>
      <c r="Q17" s="4">
        <v>1090</v>
      </c>
      <c r="R17" s="4">
        <v>3052</v>
      </c>
      <c r="S17" s="4">
        <v>252.60000000000002</v>
      </c>
      <c r="T17" s="4">
        <v>105.5</v>
      </c>
      <c r="V17" s="5">
        <v>411.62615037517384</v>
      </c>
      <c r="W17" s="5">
        <v>2.2378052004686948</v>
      </c>
      <c r="X17" s="5">
        <v>4.0808059358238173</v>
      </c>
      <c r="Y17" s="5">
        <v>32.275959329854523</v>
      </c>
      <c r="Z17" s="5"/>
      <c r="AA17" s="5">
        <v>1.6970562748477038</v>
      </c>
      <c r="AB17" s="5">
        <v>3.5355339059326622E-3</v>
      </c>
      <c r="AC17" s="5">
        <v>8.4852813742385784E-3</v>
      </c>
      <c r="AD17" s="5">
        <v>0.17677669529663689</v>
      </c>
      <c r="AE17" s="8"/>
      <c r="AF17" s="26">
        <f>Y17/(H17/N17)</f>
        <v>1.573760259797828</v>
      </c>
      <c r="AG17" s="5"/>
      <c r="AH17" s="5"/>
      <c r="AI17" s="5"/>
    </row>
    <row r="18" spans="1:35" x14ac:dyDescent="0.25">
      <c r="A18" s="27"/>
      <c r="B18" s="28"/>
      <c r="C18" s="28"/>
      <c r="D18" s="29"/>
      <c r="E18" s="28"/>
      <c r="F18" s="28"/>
      <c r="G18" s="28"/>
      <c r="H18" s="28"/>
      <c r="I18" s="28"/>
      <c r="J18" s="28"/>
      <c r="K18" s="28"/>
      <c r="L18" s="30"/>
      <c r="M18" s="31"/>
      <c r="N18" s="30"/>
      <c r="O18" s="29"/>
      <c r="P18" s="28"/>
      <c r="Q18" s="28"/>
      <c r="R18" s="28"/>
      <c r="S18" s="28"/>
      <c r="T18" s="28"/>
      <c r="U18" s="28"/>
      <c r="V18" s="29"/>
      <c r="W18" s="29"/>
      <c r="X18" s="29"/>
      <c r="Y18" s="29"/>
      <c r="Z18" s="29"/>
      <c r="AA18" s="29"/>
      <c r="AB18" s="29"/>
      <c r="AC18" s="29"/>
      <c r="AD18" s="29"/>
      <c r="AE18" s="32"/>
      <c r="AF18" s="33"/>
      <c r="AG18" s="5"/>
      <c r="AH18" s="5"/>
      <c r="AI18" s="5"/>
    </row>
    <row r="19" spans="1:35" ht="18" x14ac:dyDescent="0.25">
      <c r="A19" s="18" t="s">
        <v>52</v>
      </c>
      <c r="B19" s="19" t="s">
        <v>10</v>
      </c>
      <c r="C19" s="19">
        <v>23</v>
      </c>
      <c r="D19" s="20">
        <v>2.05885264</v>
      </c>
      <c r="E19" s="19">
        <v>8.2050000000000001</v>
      </c>
      <c r="F19" s="19">
        <v>2200</v>
      </c>
      <c r="G19" s="19">
        <v>12500</v>
      </c>
      <c r="H19" s="19">
        <v>4500</v>
      </c>
      <c r="I19" s="19">
        <v>1680</v>
      </c>
      <c r="J19" s="19">
        <v>2000</v>
      </c>
      <c r="K19" s="19">
        <v>13400</v>
      </c>
      <c r="L19" s="21">
        <v>16.98243652</v>
      </c>
      <c r="M19" s="22">
        <v>1958.58135381697</v>
      </c>
      <c r="N19" s="21">
        <v>164.88405068768796</v>
      </c>
      <c r="O19" s="20">
        <v>-5.4069544063661086</v>
      </c>
      <c r="P19" s="19"/>
      <c r="Q19" s="19">
        <v>1190</v>
      </c>
      <c r="R19" s="19">
        <v>2979</v>
      </c>
      <c r="S19" s="19">
        <v>242.7</v>
      </c>
      <c r="T19" s="19">
        <v>88.32</v>
      </c>
      <c r="U19" s="19"/>
      <c r="V19" s="20">
        <v>434.03826717013027</v>
      </c>
      <c r="W19" s="20">
        <v>1.9829346006734143</v>
      </c>
      <c r="X19" s="20">
        <v>3.7448560169130953</v>
      </c>
      <c r="Y19" s="20">
        <v>31.852033144820798</v>
      </c>
      <c r="Z19" s="20"/>
      <c r="AA19" s="20">
        <v>1.2020815280171162</v>
      </c>
      <c r="AB19" s="20">
        <v>4.9497474683057588E-3</v>
      </c>
      <c r="AC19" s="20">
        <v>0</v>
      </c>
      <c r="AD19" s="20">
        <v>0.36062445840514029</v>
      </c>
      <c r="AE19" s="23"/>
      <c r="AF19" s="24">
        <f>Y19/(H19/N19)</f>
        <v>1.1670871661236777</v>
      </c>
      <c r="AG19" s="5"/>
      <c r="AH19" s="5"/>
      <c r="AI19" s="5"/>
    </row>
    <row r="20" spans="1:35" x14ac:dyDescent="0.25">
      <c r="A20" s="25"/>
      <c r="B20" s="4" t="s">
        <v>11</v>
      </c>
      <c r="C20" s="4">
        <v>23</v>
      </c>
      <c r="D20" s="5">
        <v>2.05885264</v>
      </c>
      <c r="E20" s="4">
        <v>8.2050000000000001</v>
      </c>
      <c r="F20" s="4">
        <v>2200</v>
      </c>
      <c r="G20" s="4">
        <v>12500</v>
      </c>
      <c r="H20" s="4">
        <v>4500</v>
      </c>
      <c r="I20" s="4">
        <v>1680</v>
      </c>
      <c r="J20" s="4">
        <v>2000</v>
      </c>
      <c r="K20" s="4">
        <v>13400</v>
      </c>
      <c r="L20" s="6">
        <v>16.98243652</v>
      </c>
      <c r="M20" s="7">
        <v>1958.58135381697</v>
      </c>
      <c r="N20" s="6">
        <v>164.88405068768796</v>
      </c>
      <c r="O20" s="5">
        <v>-5.3819601042987975</v>
      </c>
      <c r="Q20" s="4">
        <v>1190</v>
      </c>
      <c r="R20" s="4">
        <v>2979</v>
      </c>
      <c r="S20" s="4">
        <v>242.7</v>
      </c>
      <c r="T20" s="4">
        <v>88.32</v>
      </c>
      <c r="V20" s="5">
        <v>450.20584262405646</v>
      </c>
      <c r="W20" s="5">
        <v>1.9834980735871566</v>
      </c>
      <c r="X20" s="5">
        <v>3.643436741924162</v>
      </c>
      <c r="Y20" s="5">
        <v>32.323239620554098</v>
      </c>
      <c r="Z20" s="5"/>
      <c r="AA20" s="5">
        <v>0.63639610306790118</v>
      </c>
      <c r="AB20" s="5">
        <v>4.2426406871192892E-3</v>
      </c>
      <c r="AC20" s="5">
        <v>1.4142135623730963E-2</v>
      </c>
      <c r="AD20" s="5">
        <v>0.26162950903902327</v>
      </c>
      <c r="AE20" s="8"/>
      <c r="AF20" s="26">
        <f>Y20/(H20/N20)</f>
        <v>1.1843525955523835</v>
      </c>
      <c r="AG20" s="5"/>
      <c r="AH20" s="5"/>
      <c r="AI20" s="5"/>
    </row>
    <row r="21" spans="1:35" x14ac:dyDescent="0.25">
      <c r="A21" s="25"/>
      <c r="B21" s="4" t="s">
        <v>12</v>
      </c>
      <c r="C21" s="4">
        <v>23</v>
      </c>
      <c r="D21" s="5">
        <v>2.05885264</v>
      </c>
      <c r="E21" s="4">
        <v>8.2050000000000001</v>
      </c>
      <c r="F21" s="4">
        <v>2200</v>
      </c>
      <c r="G21" s="4">
        <v>12500</v>
      </c>
      <c r="H21" s="4">
        <v>4500</v>
      </c>
      <c r="I21" s="4">
        <v>1680</v>
      </c>
      <c r="J21" s="4">
        <v>2000</v>
      </c>
      <c r="K21" s="4">
        <v>13400</v>
      </c>
      <c r="L21" s="6">
        <v>16.98243652</v>
      </c>
      <c r="M21" s="7">
        <v>1958.58135381697</v>
      </c>
      <c r="N21" s="6">
        <v>164.88405068768796</v>
      </c>
      <c r="O21" s="5">
        <v>-5.3663472427370804</v>
      </c>
      <c r="Q21" s="4">
        <v>1190</v>
      </c>
      <c r="R21" s="4">
        <v>2979</v>
      </c>
      <c r="S21" s="4">
        <v>242.7</v>
      </c>
      <c r="T21" s="4">
        <v>88.32</v>
      </c>
      <c r="V21" s="5">
        <v>435.73258816871277</v>
      </c>
      <c r="W21" s="5">
        <v>1.9489400048517669</v>
      </c>
      <c r="X21" s="5">
        <v>3.6676120482999504</v>
      </c>
      <c r="Y21" s="5">
        <v>31.509273983996781</v>
      </c>
      <c r="Z21" s="5"/>
      <c r="AA21" s="5">
        <v>0.56568542494921492</v>
      </c>
      <c r="AB21" s="5">
        <v>7.0710678118662666E-4</v>
      </c>
      <c r="AC21" s="5">
        <v>2.1213203435596288E-2</v>
      </c>
      <c r="AD21" s="5">
        <v>0.40305086527633227</v>
      </c>
      <c r="AE21" s="8"/>
      <c r="AF21" s="26">
        <f>Y21/(H21/N21)</f>
        <v>1.1545281619354606</v>
      </c>
      <c r="AG21" s="5"/>
      <c r="AH21" s="5"/>
      <c r="AI21" s="5"/>
    </row>
    <row r="22" spans="1:35" x14ac:dyDescent="0.25">
      <c r="A22" s="25"/>
      <c r="D22" s="5"/>
      <c r="L22" s="6"/>
      <c r="M22" s="7"/>
      <c r="N22" s="6"/>
      <c r="O22" s="5"/>
      <c r="V22" s="5"/>
      <c r="W22" s="5"/>
      <c r="X22" s="5"/>
      <c r="Y22" s="5"/>
      <c r="Z22" s="5"/>
      <c r="AA22" s="5"/>
      <c r="AB22" s="5"/>
      <c r="AC22" s="5"/>
      <c r="AD22" s="5"/>
      <c r="AE22" s="8"/>
      <c r="AF22" s="26"/>
      <c r="AG22" s="5"/>
      <c r="AH22" s="5"/>
      <c r="AI22" s="5"/>
    </row>
    <row r="23" spans="1:35" ht="18" x14ac:dyDescent="0.25">
      <c r="A23" s="25" t="s">
        <v>52</v>
      </c>
      <c r="B23" s="4" t="s">
        <v>13</v>
      </c>
      <c r="C23" s="4">
        <v>23</v>
      </c>
      <c r="D23" s="5">
        <v>1.907147911</v>
      </c>
      <c r="E23" s="4">
        <v>8.2050000000000001</v>
      </c>
      <c r="F23" s="4">
        <v>2400</v>
      </c>
      <c r="G23" s="4">
        <v>11000</v>
      </c>
      <c r="H23" s="4">
        <v>4500</v>
      </c>
      <c r="I23" s="4">
        <v>1680</v>
      </c>
      <c r="J23" s="4">
        <v>2000</v>
      </c>
      <c r="K23" s="4">
        <v>13800</v>
      </c>
      <c r="L23" s="6">
        <v>16.98243652</v>
      </c>
      <c r="M23" s="7">
        <v>2149.5497629522138</v>
      </c>
      <c r="N23" s="6">
        <v>165.19825235002855</v>
      </c>
      <c r="O23" s="5">
        <v>-5.35957907408996</v>
      </c>
      <c r="Q23" s="4">
        <v>1106</v>
      </c>
      <c r="R23" s="4">
        <v>3043</v>
      </c>
      <c r="S23" s="4">
        <v>255.79999999999998</v>
      </c>
      <c r="T23" s="4">
        <v>94.91</v>
      </c>
      <c r="V23" s="5">
        <v>410.26095996178952</v>
      </c>
      <c r="W23" s="5">
        <v>1.9692560484885773</v>
      </c>
      <c r="X23" s="5">
        <v>3.1902577422371938</v>
      </c>
      <c r="Y23" s="5">
        <v>31.191425255876485</v>
      </c>
      <c r="Z23" s="5"/>
      <c r="AA23" s="5">
        <v>3.1112698372208003</v>
      </c>
      <c r="AB23" s="5">
        <v>1.1313708498984771E-2</v>
      </c>
      <c r="AC23" s="5">
        <v>2.8284271247461927E-3</v>
      </c>
      <c r="AD23" s="5">
        <v>0.30405591591021525</v>
      </c>
      <c r="AE23" s="8"/>
      <c r="AF23" s="26">
        <f>Y23/(H23/N23)</f>
        <v>1.1450597645727418</v>
      </c>
      <c r="AG23" s="5"/>
      <c r="AH23" s="5"/>
      <c r="AI23" s="5"/>
    </row>
    <row r="24" spans="1:35" x14ac:dyDescent="0.25">
      <c r="A24" s="25"/>
      <c r="B24" s="4" t="s">
        <v>14</v>
      </c>
      <c r="C24" s="4">
        <v>23</v>
      </c>
      <c r="D24" s="5">
        <v>1.907147911</v>
      </c>
      <c r="E24" s="4">
        <v>8.2050000000000001</v>
      </c>
      <c r="F24" s="4">
        <v>2400</v>
      </c>
      <c r="G24" s="4">
        <v>11000</v>
      </c>
      <c r="H24" s="4">
        <v>4500</v>
      </c>
      <c r="I24" s="4">
        <v>1680</v>
      </c>
      <c r="J24" s="4">
        <v>2000</v>
      </c>
      <c r="K24" s="4">
        <v>13800</v>
      </c>
      <c r="L24" s="6">
        <v>16.98243652</v>
      </c>
      <c r="M24" s="7">
        <v>2149.5497629522138</v>
      </c>
      <c r="N24" s="6">
        <v>165.19825235002855</v>
      </c>
      <c r="O24" s="5">
        <v>-5.3870238164463515</v>
      </c>
      <c r="Q24" s="4">
        <v>1106</v>
      </c>
      <c r="R24" s="4">
        <v>3043</v>
      </c>
      <c r="S24" s="4">
        <v>255.79999999999998</v>
      </c>
      <c r="T24" s="4">
        <v>94.91</v>
      </c>
      <c r="V24" s="5">
        <v>391.85955549520691</v>
      </c>
      <c r="W24" s="5">
        <v>1.8855524223513322</v>
      </c>
      <c r="X24" s="5">
        <v>4.0859194545940003</v>
      </c>
      <c r="Y24" s="5">
        <v>29.730409871219521</v>
      </c>
      <c r="Z24" s="5"/>
      <c r="AA24" s="5">
        <v>1.4849242404917433</v>
      </c>
      <c r="AB24" s="5">
        <v>4.9497474683059157E-3</v>
      </c>
      <c r="AC24" s="5">
        <v>2.1213203435597231E-3</v>
      </c>
      <c r="AD24" s="5">
        <v>0.36062445840514029</v>
      </c>
      <c r="AE24" s="8"/>
      <c r="AF24" s="26">
        <f>Y24/(H24/N24)</f>
        <v>1.0914248338612229</v>
      </c>
      <c r="AG24" s="5"/>
      <c r="AH24" s="5"/>
      <c r="AI24" s="5"/>
    </row>
    <row r="25" spans="1:35" x14ac:dyDescent="0.25">
      <c r="A25" s="25"/>
      <c r="B25" s="4" t="s">
        <v>15</v>
      </c>
      <c r="C25" s="4">
        <v>23</v>
      </c>
      <c r="D25" s="5">
        <v>1.907147911</v>
      </c>
      <c r="E25" s="4">
        <v>8.2050000000000001</v>
      </c>
      <c r="F25" s="4">
        <v>2400</v>
      </c>
      <c r="G25" s="4">
        <v>11000</v>
      </c>
      <c r="H25" s="4">
        <v>4500</v>
      </c>
      <c r="I25" s="4">
        <v>1680</v>
      </c>
      <c r="J25" s="4">
        <v>2000</v>
      </c>
      <c r="K25" s="4">
        <v>13800</v>
      </c>
      <c r="L25" s="6">
        <v>16.98243652</v>
      </c>
      <c r="M25" s="7">
        <v>2149.5497629522138</v>
      </c>
      <c r="N25" s="6">
        <v>165.19825235002855</v>
      </c>
      <c r="O25" s="5">
        <v>-5.3262661759863361</v>
      </c>
      <c r="Q25" s="4">
        <v>1106</v>
      </c>
      <c r="R25" s="4">
        <v>3043</v>
      </c>
      <c r="S25" s="4">
        <v>255.79999999999998</v>
      </c>
      <c r="T25" s="4">
        <v>94.91</v>
      </c>
      <c r="V25" s="5">
        <v>435.61507956429818</v>
      </c>
      <c r="W25" s="5">
        <v>1.9580255267306654</v>
      </c>
      <c r="X25" s="5">
        <v>4.0794143474796467</v>
      </c>
      <c r="Y25" s="5">
        <v>30.436325202149</v>
      </c>
      <c r="Z25" s="5"/>
      <c r="AA25" s="5">
        <v>2.8284271247461925</v>
      </c>
      <c r="AB25" s="5">
        <v>8.4852813742385784E-3</v>
      </c>
      <c r="AC25" s="5">
        <v>6.3639610306788549E-3</v>
      </c>
      <c r="AD25" s="5">
        <v>0.39597979746446821</v>
      </c>
      <c r="AE25" s="8"/>
      <c r="AF25" s="26">
        <f>Y25/(H25/N25)</f>
        <v>1.1173394958560321</v>
      </c>
      <c r="AG25" s="5"/>
      <c r="AH25" s="5"/>
      <c r="AI25" s="5"/>
    </row>
    <row r="26" spans="1:35" x14ac:dyDescent="0.25">
      <c r="A26" s="25"/>
      <c r="D26" s="5"/>
      <c r="L26" s="6"/>
      <c r="M26" s="7"/>
      <c r="N26" s="6"/>
      <c r="O26" s="5"/>
      <c r="V26" s="5"/>
      <c r="W26" s="5"/>
      <c r="X26" s="5"/>
      <c r="Y26" s="5"/>
      <c r="Z26" s="5"/>
      <c r="AA26" s="5"/>
      <c r="AB26" s="5"/>
      <c r="AC26" s="5"/>
      <c r="AD26" s="5"/>
      <c r="AE26" s="8"/>
      <c r="AF26" s="26"/>
      <c r="AG26" s="5"/>
      <c r="AH26" s="5"/>
      <c r="AI26" s="5"/>
    </row>
    <row r="27" spans="1:35" ht="18" x14ac:dyDescent="0.25">
      <c r="A27" s="25" t="s">
        <v>52</v>
      </c>
      <c r="B27" s="4" t="s">
        <v>16</v>
      </c>
      <c r="C27" s="4">
        <v>23</v>
      </c>
      <c r="D27" s="5">
        <v>1.746812853</v>
      </c>
      <c r="E27" s="4">
        <v>8.2050000000000001</v>
      </c>
      <c r="F27" s="4">
        <v>2800</v>
      </c>
      <c r="G27" s="4">
        <v>9300</v>
      </c>
      <c r="H27" s="4">
        <v>4500</v>
      </c>
      <c r="I27" s="4">
        <v>1680</v>
      </c>
      <c r="J27" s="4">
        <v>2000</v>
      </c>
      <c r="K27" s="4">
        <v>14600</v>
      </c>
      <c r="L27" s="6">
        <v>16.98243652</v>
      </c>
      <c r="M27" s="7">
        <v>2525.5244859462637</v>
      </c>
      <c r="N27" s="6">
        <v>172.9566058189771</v>
      </c>
      <c r="O27" s="5">
        <v>-5.339286017807062</v>
      </c>
      <c r="Q27" s="4">
        <v>995.90000000000009</v>
      </c>
      <c r="R27" s="4">
        <v>3127</v>
      </c>
      <c r="S27" s="4">
        <v>271.7</v>
      </c>
      <c r="T27" s="4">
        <v>105.69999999999999</v>
      </c>
      <c r="V27" s="5">
        <v>381.63639980577125</v>
      </c>
      <c r="W27" s="5">
        <v>1.9712211466178269</v>
      </c>
      <c r="X27" s="5">
        <v>4.7528072807560866</v>
      </c>
      <c r="Y27" s="5">
        <v>28.966797955007809</v>
      </c>
      <c r="Z27" s="5"/>
      <c r="AA27" s="5">
        <v>0.91923881554250875</v>
      </c>
      <c r="AB27" s="5">
        <v>4.2426406871192892E-3</v>
      </c>
      <c r="AC27" s="5">
        <v>5.6568542494923853E-3</v>
      </c>
      <c r="AD27" s="5">
        <v>0.1979898987322341</v>
      </c>
      <c r="AE27" s="8"/>
      <c r="AF27" s="26">
        <f>Y27/(H27/N27)</f>
        <v>1.1133331234982751</v>
      </c>
      <c r="AG27" s="5"/>
      <c r="AH27" s="5"/>
      <c r="AI27" s="5"/>
    </row>
    <row r="28" spans="1:35" x14ac:dyDescent="0.25">
      <c r="A28" s="25"/>
      <c r="B28" s="4" t="s">
        <v>17</v>
      </c>
      <c r="C28" s="4">
        <v>23</v>
      </c>
      <c r="D28" s="5">
        <v>1.746812853</v>
      </c>
      <c r="E28" s="4">
        <v>8.2050000000000001</v>
      </c>
      <c r="F28" s="4">
        <v>2800</v>
      </c>
      <c r="G28" s="4">
        <v>9300</v>
      </c>
      <c r="H28" s="4">
        <v>4500</v>
      </c>
      <c r="I28" s="4">
        <v>1680</v>
      </c>
      <c r="J28" s="4">
        <v>2000</v>
      </c>
      <c r="K28" s="4">
        <v>14600</v>
      </c>
      <c r="L28" s="6">
        <v>16.98243652</v>
      </c>
      <c r="M28" s="7">
        <v>2525.5244859462637</v>
      </c>
      <c r="N28" s="6">
        <v>172.9566058189771</v>
      </c>
      <c r="O28" s="5">
        <v>-5.3373445766036749</v>
      </c>
      <c r="Q28" s="4">
        <v>995.90000000000009</v>
      </c>
      <c r="R28" s="4">
        <v>3127</v>
      </c>
      <c r="S28" s="4">
        <v>271.7</v>
      </c>
      <c r="T28" s="4">
        <v>105.69999999999999</v>
      </c>
      <c r="V28" s="5">
        <v>383.54548795537107</v>
      </c>
      <c r="W28" s="5">
        <v>2.1380010628826267</v>
      </c>
      <c r="X28" s="5">
        <v>4.8378780533181285</v>
      </c>
      <c r="Y28" s="5">
        <v>29.529204210734836</v>
      </c>
      <c r="Z28" s="5"/>
      <c r="AA28" s="5">
        <v>0.21213203435596054</v>
      </c>
      <c r="AB28" s="5">
        <v>2.8284271247461927E-3</v>
      </c>
      <c r="AC28" s="5">
        <v>1.06066017177983E-2</v>
      </c>
      <c r="AD28" s="5">
        <v>0.16263455967290624</v>
      </c>
      <c r="AE28" s="8"/>
      <c r="AF28" s="26">
        <f>Y28/(H28/N28)</f>
        <v>1.134949096183143</v>
      </c>
      <c r="AG28" s="5"/>
      <c r="AH28" s="5"/>
      <c r="AI28" s="5"/>
    </row>
    <row r="29" spans="1:35" x14ac:dyDescent="0.25">
      <c r="A29" s="25"/>
      <c r="B29" s="4" t="s">
        <v>18</v>
      </c>
      <c r="C29" s="4">
        <v>23</v>
      </c>
      <c r="D29" s="5">
        <v>1.746812853</v>
      </c>
      <c r="E29" s="4">
        <v>8.2050000000000001</v>
      </c>
      <c r="F29" s="4">
        <v>2800</v>
      </c>
      <c r="G29" s="4">
        <v>9300</v>
      </c>
      <c r="H29" s="4">
        <v>4500</v>
      </c>
      <c r="I29" s="4">
        <v>1680</v>
      </c>
      <c r="J29" s="4">
        <v>2000</v>
      </c>
      <c r="K29" s="4">
        <v>14600</v>
      </c>
      <c r="L29" s="6">
        <v>16.98243652</v>
      </c>
      <c r="M29" s="7">
        <v>2525.5244859462637</v>
      </c>
      <c r="N29" s="6">
        <v>172.9566058189771</v>
      </c>
      <c r="O29" s="5">
        <v>-5.3200571165189405</v>
      </c>
      <c r="Q29" s="4">
        <v>995.90000000000009</v>
      </c>
      <c r="R29" s="4">
        <v>3127</v>
      </c>
      <c r="S29" s="4">
        <v>271.7</v>
      </c>
      <c r="T29" s="4">
        <v>105.69999999999999</v>
      </c>
      <c r="V29" s="5">
        <v>383.53662757615348</v>
      </c>
      <c r="W29" s="5">
        <v>1.975688530259291</v>
      </c>
      <c r="X29" s="5">
        <v>4.7649716430793632</v>
      </c>
      <c r="Y29" s="5">
        <v>29.189508835916339</v>
      </c>
      <c r="Z29" s="5"/>
      <c r="AA29" s="5">
        <v>1.3435028842544299</v>
      </c>
      <c r="AB29" s="5">
        <v>6.3639610306788549E-3</v>
      </c>
      <c r="AC29" s="5">
        <v>1.4142135623729393E-3</v>
      </c>
      <c r="AD29" s="5">
        <v>0.28991378028648329</v>
      </c>
      <c r="AE29" s="8"/>
      <c r="AF29" s="26">
        <f>Y29/(H29/N29)</f>
        <v>1.1218929719518069</v>
      </c>
      <c r="AG29" s="5"/>
      <c r="AH29" s="5"/>
      <c r="AI29" s="5"/>
    </row>
    <row r="30" spans="1:35" x14ac:dyDescent="0.25">
      <c r="A30" s="25"/>
      <c r="D30" s="5"/>
      <c r="L30" s="6"/>
      <c r="M30" s="7"/>
      <c r="N30" s="6"/>
      <c r="O30" s="5"/>
      <c r="V30" s="5"/>
      <c r="W30" s="5"/>
      <c r="X30" s="5"/>
      <c r="Y30" s="5"/>
      <c r="Z30" s="5"/>
      <c r="AA30" s="5"/>
      <c r="AB30" s="5"/>
      <c r="AC30" s="5"/>
      <c r="AD30" s="5"/>
      <c r="AE30" s="8"/>
      <c r="AF30" s="26"/>
      <c r="AG30" s="5"/>
      <c r="AH30" s="5"/>
      <c r="AI30" s="5"/>
    </row>
    <row r="31" spans="1:35" ht="18" x14ac:dyDescent="0.25">
      <c r="A31" s="25" t="s">
        <v>52</v>
      </c>
      <c r="B31" s="4" t="s">
        <v>19</v>
      </c>
      <c r="C31" s="4">
        <v>23</v>
      </c>
      <c r="D31" s="5">
        <v>1.6319624639999999</v>
      </c>
      <c r="E31" s="4">
        <v>8.2050000000000001</v>
      </c>
      <c r="F31" s="4">
        <v>3200</v>
      </c>
      <c r="G31" s="4">
        <v>8000</v>
      </c>
      <c r="H31" s="4">
        <v>4500</v>
      </c>
      <c r="I31" s="4">
        <v>1680</v>
      </c>
      <c r="J31" s="4">
        <v>2000</v>
      </c>
      <c r="K31" s="4">
        <v>15400</v>
      </c>
      <c r="L31" s="6">
        <v>16.98243652</v>
      </c>
      <c r="M31" s="7">
        <v>2902.4773825568423</v>
      </c>
      <c r="N31" s="6">
        <v>179.08884474493536</v>
      </c>
      <c r="O31" s="5">
        <v>-5.3372316336859926</v>
      </c>
      <c r="Q31" s="4">
        <v>899.5</v>
      </c>
      <c r="R31" s="4">
        <v>3200</v>
      </c>
      <c r="S31" s="4">
        <v>284.8</v>
      </c>
      <c r="T31" s="4">
        <v>116.10000000000001</v>
      </c>
      <c r="V31" s="5">
        <v>355.79137219927401</v>
      </c>
      <c r="W31" s="5">
        <v>2.0670384870595266</v>
      </c>
      <c r="X31" s="5">
        <v>5.6374850599987365</v>
      </c>
      <c r="Y31" s="5">
        <v>27.908280222806365</v>
      </c>
      <c r="Z31" s="5"/>
      <c r="AA31" s="5">
        <v>0.49497474683058762</v>
      </c>
      <c r="AB31" s="5">
        <v>5.6568542494923853E-3</v>
      </c>
      <c r="AC31" s="5">
        <v>1.3435028842544494E-2</v>
      </c>
      <c r="AD31" s="5">
        <v>2.1213203435597228E-2</v>
      </c>
      <c r="AE31" s="8"/>
      <c r="AF31" s="26">
        <f>Y31/(H31/N31)</f>
        <v>1.1106803697600709</v>
      </c>
      <c r="AG31" s="5"/>
      <c r="AH31" s="5"/>
      <c r="AI31" s="5"/>
    </row>
    <row r="32" spans="1:35" x14ac:dyDescent="0.25">
      <c r="A32" s="25"/>
      <c r="B32" s="4" t="s">
        <v>20</v>
      </c>
      <c r="C32" s="4">
        <v>23</v>
      </c>
      <c r="D32" s="5">
        <v>1.6319624639999999</v>
      </c>
      <c r="E32" s="4">
        <v>8.2050000000000001</v>
      </c>
      <c r="F32" s="4">
        <v>3200</v>
      </c>
      <c r="G32" s="4">
        <v>8000</v>
      </c>
      <c r="H32" s="4">
        <v>4500</v>
      </c>
      <c r="I32" s="4">
        <v>1680</v>
      </c>
      <c r="J32" s="4">
        <v>2000</v>
      </c>
      <c r="K32" s="4">
        <v>15400</v>
      </c>
      <c r="L32" s="6">
        <v>16.98243652</v>
      </c>
      <c r="M32" s="7">
        <v>2902.4773825568423</v>
      </c>
      <c r="N32" s="6">
        <v>179.08884474493536</v>
      </c>
      <c r="O32" s="5">
        <v>-5.3107658685921511</v>
      </c>
      <c r="Q32" s="4">
        <v>899.5</v>
      </c>
      <c r="R32" s="4">
        <v>3200</v>
      </c>
      <c r="S32" s="4">
        <v>284.8</v>
      </c>
      <c r="T32" s="4">
        <v>116.10000000000001</v>
      </c>
      <c r="V32" s="5">
        <v>340.49204280685962</v>
      </c>
      <c r="W32" s="5">
        <v>2.0105403830862145</v>
      </c>
      <c r="X32" s="5">
        <v>5.5079255319831244</v>
      </c>
      <c r="Y32" s="5">
        <v>27.64272816223545</v>
      </c>
      <c r="Z32" s="5"/>
      <c r="AA32" s="5">
        <v>0.91923881554250875</v>
      </c>
      <c r="AB32" s="5">
        <v>4.9497474683057588E-3</v>
      </c>
      <c r="AC32" s="5">
        <v>1.6263455967290372E-2</v>
      </c>
      <c r="AD32" s="5">
        <v>0.16970562748477031</v>
      </c>
      <c r="AE32" s="8"/>
      <c r="AF32" s="26">
        <f>Y32/(H32/N32)</f>
        <v>1.1001120560384525</v>
      </c>
      <c r="AG32" s="5"/>
      <c r="AH32" s="5"/>
      <c r="AI32" s="5"/>
    </row>
    <row r="33" spans="1:35" x14ac:dyDescent="0.25">
      <c r="A33" s="25"/>
      <c r="B33" s="4" t="s">
        <v>21</v>
      </c>
      <c r="C33" s="4">
        <v>23</v>
      </c>
      <c r="D33" s="5">
        <v>1.6319624639999999</v>
      </c>
      <c r="E33" s="4">
        <v>8.2050000000000001</v>
      </c>
      <c r="F33" s="4">
        <v>3200</v>
      </c>
      <c r="G33" s="4">
        <v>8000</v>
      </c>
      <c r="H33" s="4">
        <v>4500</v>
      </c>
      <c r="I33" s="4">
        <v>1680</v>
      </c>
      <c r="J33" s="4">
        <v>2000</v>
      </c>
      <c r="K33" s="4">
        <v>15400</v>
      </c>
      <c r="L33" s="6">
        <v>16.98243652</v>
      </c>
      <c r="M33" s="7">
        <v>2902.4773825568423</v>
      </c>
      <c r="N33" s="6">
        <v>179.08884474493536</v>
      </c>
      <c r="O33" s="5">
        <v>-5.256983900170173</v>
      </c>
      <c r="Q33" s="4">
        <v>899.5</v>
      </c>
      <c r="R33" s="4">
        <v>3200</v>
      </c>
      <c r="S33" s="4">
        <v>284.8</v>
      </c>
      <c r="T33" s="4">
        <v>116.10000000000001</v>
      </c>
      <c r="V33" s="5">
        <v>353.52997110784571</v>
      </c>
      <c r="W33" s="5">
        <v>1.9944360604315008</v>
      </c>
      <c r="X33" s="5">
        <v>5.3490743662831477</v>
      </c>
      <c r="Y33" s="5">
        <v>27.559946313613711</v>
      </c>
      <c r="Z33" s="5"/>
      <c r="AA33" s="5">
        <v>0.77781745930519508</v>
      </c>
      <c r="AB33" s="5">
        <v>1.4142135623730963E-3</v>
      </c>
      <c r="AC33" s="5">
        <v>1.3435028842544178E-2</v>
      </c>
      <c r="AD33" s="5">
        <v>4.2426406871193201E-2</v>
      </c>
      <c r="AE33" s="8"/>
      <c r="AF33" s="26">
        <f>Y33/(H33/N33)</f>
        <v>1.0968175436750043</v>
      </c>
      <c r="AG33" s="5"/>
      <c r="AH33" s="5"/>
      <c r="AI33" s="5"/>
    </row>
    <row r="34" spans="1:35" x14ac:dyDescent="0.25">
      <c r="A34" s="27"/>
      <c r="B34" s="28"/>
      <c r="C34" s="28"/>
      <c r="D34" s="29"/>
      <c r="E34" s="28"/>
      <c r="F34" s="28"/>
      <c r="G34" s="28"/>
      <c r="H34" s="28"/>
      <c r="I34" s="28"/>
      <c r="J34" s="28"/>
      <c r="K34" s="28"/>
      <c r="L34" s="30"/>
      <c r="M34" s="31"/>
      <c r="N34" s="30"/>
      <c r="O34" s="29"/>
      <c r="P34" s="28"/>
      <c r="Q34" s="28"/>
      <c r="R34" s="28"/>
      <c r="S34" s="28"/>
      <c r="T34" s="28"/>
      <c r="U34" s="28"/>
      <c r="V34" s="29"/>
      <c r="W34" s="29"/>
      <c r="X34" s="29"/>
      <c r="Y34" s="29"/>
      <c r="Z34" s="29"/>
      <c r="AA34" s="29"/>
      <c r="AB34" s="29"/>
      <c r="AC34" s="29"/>
      <c r="AD34" s="29"/>
      <c r="AE34" s="32"/>
      <c r="AF34" s="33"/>
      <c r="AG34" s="5"/>
      <c r="AH34" s="5"/>
      <c r="AI34" s="5"/>
    </row>
    <row r="35" spans="1:35" ht="18" x14ac:dyDescent="0.25">
      <c r="A35" s="18" t="s">
        <v>27</v>
      </c>
      <c r="B35" s="19" t="s">
        <v>22</v>
      </c>
      <c r="C35" s="19">
        <v>23</v>
      </c>
      <c r="D35" s="20">
        <v>3.3531358760000001</v>
      </c>
      <c r="E35" s="19">
        <v>7.9550000000000001</v>
      </c>
      <c r="F35" s="19">
        <v>2400</v>
      </c>
      <c r="G35" s="19">
        <v>24000</v>
      </c>
      <c r="H35" s="19">
        <v>4500</v>
      </c>
      <c r="I35" s="19">
        <v>1680</v>
      </c>
      <c r="J35" s="19">
        <v>2000</v>
      </c>
      <c r="K35" s="19">
        <v>13800</v>
      </c>
      <c r="L35" s="21">
        <v>16.98243652</v>
      </c>
      <c r="M35" s="22">
        <v>2109.7132487920126</v>
      </c>
      <c r="N35" s="21">
        <v>157.07630529257924</v>
      </c>
      <c r="O35" s="20">
        <v>-5.4025621316608783</v>
      </c>
      <c r="P35" s="19"/>
      <c r="Q35" s="19">
        <v>1597</v>
      </c>
      <c r="R35" s="19">
        <v>2660</v>
      </c>
      <c r="S35" s="19">
        <v>172.29999999999998</v>
      </c>
      <c r="T35" s="19">
        <v>70.28</v>
      </c>
      <c r="U35" s="19"/>
      <c r="V35" s="20">
        <v>393.00305063966647</v>
      </c>
      <c r="W35" s="20">
        <v>2.0559266038555082</v>
      </c>
      <c r="X35" s="20">
        <v>1.9206940235576448</v>
      </c>
      <c r="Y35" s="20">
        <v>36.510751751116537</v>
      </c>
      <c r="Z35" s="20"/>
      <c r="AA35" s="20">
        <v>3.1819805153394665</v>
      </c>
      <c r="AB35" s="20">
        <v>6.3639610306790119E-3</v>
      </c>
      <c r="AC35" s="20">
        <v>1.4142135623730963E-3</v>
      </c>
      <c r="AD35" s="20">
        <v>0.21213203435596475</v>
      </c>
      <c r="AE35" s="23"/>
      <c r="AF35" s="24">
        <f>Y35/(H35/N35)</f>
        <v>1.2744386641155452</v>
      </c>
      <c r="AG35" s="5"/>
      <c r="AH35" s="5"/>
      <c r="AI35" s="5"/>
    </row>
    <row r="36" spans="1:35" x14ac:dyDescent="0.25">
      <c r="A36" s="25"/>
      <c r="B36" s="4" t="s">
        <v>23</v>
      </c>
      <c r="C36" s="4">
        <v>23</v>
      </c>
      <c r="D36" s="5">
        <v>3.3531358760000001</v>
      </c>
      <c r="E36" s="4">
        <v>7.9550000000000001</v>
      </c>
      <c r="F36" s="4">
        <v>2400</v>
      </c>
      <c r="G36" s="4">
        <v>24000</v>
      </c>
      <c r="H36" s="4">
        <v>4500</v>
      </c>
      <c r="I36" s="4">
        <v>1680</v>
      </c>
      <c r="J36" s="4">
        <v>2000</v>
      </c>
      <c r="K36" s="4">
        <v>13800</v>
      </c>
      <c r="L36" s="6">
        <v>16.98243652</v>
      </c>
      <c r="M36" s="7">
        <v>2109.7132487920126</v>
      </c>
      <c r="N36" s="6">
        <v>157.07630529257924</v>
      </c>
      <c r="O36" s="5">
        <v>-5.3852179815917651</v>
      </c>
      <c r="Q36" s="4">
        <v>1597</v>
      </c>
      <c r="R36" s="4">
        <v>2660</v>
      </c>
      <c r="S36" s="4">
        <v>172.29999999999998</v>
      </c>
      <c r="T36" s="4">
        <v>70.28</v>
      </c>
      <c r="V36" s="5">
        <v>387.91248971071576</v>
      </c>
      <c r="W36" s="5">
        <v>2.0085437158546662</v>
      </c>
      <c r="X36" s="5">
        <v>1.9273482769905883</v>
      </c>
      <c r="Y36" s="5">
        <v>35.656688527448061</v>
      </c>
      <c r="Z36" s="5"/>
      <c r="AA36" s="5">
        <v>3.5355339059327409</v>
      </c>
      <c r="AB36" s="5">
        <v>4.9497474683057588E-3</v>
      </c>
      <c r="AC36" s="5">
        <v>5.6568542494923853E-3</v>
      </c>
      <c r="AD36" s="5">
        <v>0.33234018715767655</v>
      </c>
      <c r="AE36" s="8"/>
      <c r="AF36" s="26">
        <f>Y36/(H36/N36)</f>
        <v>1.2446268650799643</v>
      </c>
      <c r="AG36" s="5"/>
      <c r="AH36" s="5"/>
      <c r="AI36" s="5"/>
    </row>
    <row r="37" spans="1:35" x14ac:dyDescent="0.25">
      <c r="A37" s="25"/>
      <c r="B37" s="4" t="s">
        <v>24</v>
      </c>
      <c r="C37" s="4">
        <v>23</v>
      </c>
      <c r="D37" s="5">
        <v>3.3531358760000001</v>
      </c>
      <c r="E37" s="4">
        <v>7.9550000000000001</v>
      </c>
      <c r="F37" s="4">
        <v>2400</v>
      </c>
      <c r="G37" s="4">
        <v>24000</v>
      </c>
      <c r="H37" s="4">
        <v>4500</v>
      </c>
      <c r="I37" s="4">
        <v>1680</v>
      </c>
      <c r="J37" s="4">
        <v>2000</v>
      </c>
      <c r="K37" s="4">
        <v>13800</v>
      </c>
      <c r="L37" s="6">
        <v>16.98243652</v>
      </c>
      <c r="M37" s="7">
        <v>2109.7132487920126</v>
      </c>
      <c r="N37" s="6">
        <v>157.07630529257924</v>
      </c>
      <c r="O37" s="5">
        <v>-5.4165559821671252</v>
      </c>
      <c r="Q37" s="4">
        <v>1597</v>
      </c>
      <c r="R37" s="4">
        <v>2660</v>
      </c>
      <c r="S37" s="4">
        <v>172.29999999999998</v>
      </c>
      <c r="T37" s="4">
        <v>70.28</v>
      </c>
      <c r="V37" s="5">
        <v>402.24598889389301</v>
      </c>
      <c r="W37" s="5">
        <v>2.0920928226746804</v>
      </c>
      <c r="X37" s="5">
        <v>1.9897057436500709</v>
      </c>
      <c r="Y37" s="5">
        <v>36.910289620754611</v>
      </c>
      <c r="Z37" s="5"/>
      <c r="AA37" s="5">
        <v>1.8384776310850175</v>
      </c>
      <c r="AB37" s="5">
        <v>6.3639610306790119E-3</v>
      </c>
      <c r="AC37" s="5">
        <v>1.4142135623730963E-3</v>
      </c>
      <c r="AD37" s="5">
        <v>0.21920310216783134</v>
      </c>
      <c r="AE37" s="8"/>
      <c r="AF37" s="26">
        <f>Y37/(H37/N37)</f>
        <v>1.2883848713127044</v>
      </c>
      <c r="AG37" s="5"/>
      <c r="AH37" s="5"/>
      <c r="AI37" s="5"/>
    </row>
    <row r="38" spans="1:35" x14ac:dyDescent="0.25">
      <c r="A38" s="25"/>
      <c r="D38" s="5"/>
      <c r="L38" s="6"/>
      <c r="M38" s="7"/>
      <c r="N38" s="6"/>
      <c r="O38" s="5"/>
      <c r="V38" s="5"/>
      <c r="W38" s="5"/>
      <c r="X38" s="5"/>
      <c r="Y38" s="5"/>
      <c r="Z38" s="5"/>
      <c r="AA38" s="5"/>
      <c r="AB38" s="5"/>
      <c r="AC38" s="5"/>
      <c r="AD38" s="5"/>
      <c r="AE38" s="8"/>
      <c r="AF38" s="26"/>
      <c r="AG38" s="5"/>
      <c r="AH38" s="5"/>
      <c r="AI38" s="5"/>
    </row>
    <row r="39" spans="1:35" ht="18" x14ac:dyDescent="0.25">
      <c r="A39" s="25" t="s">
        <v>27</v>
      </c>
      <c r="B39" s="4" t="s">
        <v>10</v>
      </c>
      <c r="C39" s="4">
        <v>23</v>
      </c>
      <c r="D39" s="5">
        <v>2.6246301249999999</v>
      </c>
      <c r="E39" s="4">
        <v>8.0500000000000007</v>
      </c>
      <c r="F39" s="4">
        <v>2400</v>
      </c>
      <c r="G39" s="4">
        <v>17500</v>
      </c>
      <c r="H39" s="4">
        <v>4500</v>
      </c>
      <c r="I39" s="4">
        <v>1680</v>
      </c>
      <c r="J39" s="4">
        <v>2000</v>
      </c>
      <c r="K39" s="4">
        <v>13800</v>
      </c>
      <c r="L39" s="6">
        <v>16.98243652</v>
      </c>
      <c r="M39" s="7">
        <v>2128.0146827894418</v>
      </c>
      <c r="N39" s="6">
        <v>158.51436252227828</v>
      </c>
      <c r="O39" s="5">
        <v>-5.4365136461715178</v>
      </c>
      <c r="Q39" s="4">
        <v>1401</v>
      </c>
      <c r="R39" s="4">
        <v>2813</v>
      </c>
      <c r="S39" s="4">
        <v>205.60000000000002</v>
      </c>
      <c r="T39" s="4">
        <v>80.11</v>
      </c>
      <c r="V39" s="5">
        <v>379.59020172332436</v>
      </c>
      <c r="W39" s="5">
        <v>2.0296566273732068</v>
      </c>
      <c r="X39" s="5">
        <v>2.756543237590412</v>
      </c>
      <c r="Y39" s="5">
        <v>34.12635317527846</v>
      </c>
      <c r="Z39" s="5"/>
      <c r="AA39" s="5">
        <v>3.6062445840513879</v>
      </c>
      <c r="AB39" s="5">
        <v>7.0710678118662666E-4</v>
      </c>
      <c r="AC39" s="5">
        <v>3.5355339059326622E-3</v>
      </c>
      <c r="AD39" s="5">
        <v>0.21213203435596475</v>
      </c>
      <c r="AE39" s="8"/>
      <c r="AF39" s="26">
        <f>Y39/(H39/N39)</f>
        <v>1.2021149152865316</v>
      </c>
      <c r="AG39" s="5"/>
      <c r="AH39" s="5"/>
      <c r="AI39" s="5"/>
    </row>
    <row r="40" spans="1:35" x14ac:dyDescent="0.25">
      <c r="A40" s="25"/>
      <c r="B40" s="4" t="s">
        <v>11</v>
      </c>
      <c r="C40" s="4">
        <v>23</v>
      </c>
      <c r="D40" s="5">
        <v>2.6246301249999999</v>
      </c>
      <c r="E40" s="4">
        <v>8.0500000000000007</v>
      </c>
      <c r="F40" s="4">
        <v>2400</v>
      </c>
      <c r="G40" s="4">
        <v>17500</v>
      </c>
      <c r="H40" s="4">
        <v>4500</v>
      </c>
      <c r="I40" s="4">
        <v>1680</v>
      </c>
      <c r="J40" s="4">
        <v>2000</v>
      </c>
      <c r="K40" s="4">
        <v>13800</v>
      </c>
      <c r="L40" s="6">
        <v>16.98243652</v>
      </c>
      <c r="M40" s="7">
        <v>2128.0146827894418</v>
      </c>
      <c r="N40" s="6">
        <v>158.51436252227828</v>
      </c>
      <c r="O40" s="5">
        <v>-5.3931910587886547</v>
      </c>
      <c r="Q40" s="4">
        <v>1401</v>
      </c>
      <c r="R40" s="4">
        <v>2813</v>
      </c>
      <c r="S40" s="4">
        <v>205.60000000000002</v>
      </c>
      <c r="T40" s="4">
        <v>80.11</v>
      </c>
      <c r="V40" s="5">
        <v>382.73707504778542</v>
      </c>
      <c r="W40" s="5">
        <v>2.0026112428262892</v>
      </c>
      <c r="X40" s="5">
        <v>2.6876847600325511</v>
      </c>
      <c r="Y40" s="5">
        <v>33.911711905404005</v>
      </c>
      <c r="Z40" s="5"/>
      <c r="AA40" s="5">
        <v>3.3941125496954276</v>
      </c>
      <c r="AB40" s="5">
        <v>2.1213203435595661E-3</v>
      </c>
      <c r="AC40" s="5">
        <v>3.5355339059328192E-3</v>
      </c>
      <c r="AD40" s="5">
        <v>7.0710678118655765E-2</v>
      </c>
      <c r="AE40" s="8"/>
      <c r="AF40" s="26">
        <f>Y40/(H40/N40)</f>
        <v>1.1945540877165046</v>
      </c>
      <c r="AG40" s="5"/>
      <c r="AH40" s="5"/>
      <c r="AI40" s="5"/>
    </row>
    <row r="41" spans="1:35" x14ac:dyDescent="0.25">
      <c r="A41" s="25"/>
      <c r="B41" s="4" t="s">
        <v>12</v>
      </c>
      <c r="C41" s="4">
        <v>23</v>
      </c>
      <c r="D41" s="5">
        <v>2.6246301249999999</v>
      </c>
      <c r="E41" s="4">
        <v>8.0500000000000007</v>
      </c>
      <c r="F41" s="4">
        <v>2400</v>
      </c>
      <c r="G41" s="4">
        <v>17500</v>
      </c>
      <c r="H41" s="4">
        <v>4500</v>
      </c>
      <c r="I41" s="4">
        <v>1680</v>
      </c>
      <c r="J41" s="4">
        <v>2000</v>
      </c>
      <c r="K41" s="4">
        <v>13800</v>
      </c>
      <c r="L41" s="6">
        <v>16.98243652</v>
      </c>
      <c r="M41" s="7">
        <v>2128.0146827894418</v>
      </c>
      <c r="N41" s="6">
        <v>158.51436252227828</v>
      </c>
      <c r="O41" s="5">
        <v>-5.4305009573645107</v>
      </c>
      <c r="Q41" s="4">
        <v>1401</v>
      </c>
      <c r="R41" s="4">
        <v>2813</v>
      </c>
      <c r="S41" s="4">
        <v>205.60000000000002</v>
      </c>
      <c r="T41" s="4">
        <v>80.11</v>
      </c>
      <c r="V41" s="5">
        <v>374.08422301253529</v>
      </c>
      <c r="W41" s="5">
        <v>2.0016642866142949</v>
      </c>
      <c r="X41" s="5">
        <v>2.7185728366384607</v>
      </c>
      <c r="Y41" s="5">
        <v>33.709043845056989</v>
      </c>
      <c r="Z41" s="5"/>
      <c r="AA41" s="5">
        <v>1.0606601717798223</v>
      </c>
      <c r="AB41" s="5">
        <v>3.5355339059328192E-3</v>
      </c>
      <c r="AC41" s="5">
        <v>2.8284271247461927E-3</v>
      </c>
      <c r="AD41" s="5">
        <v>2.8284271247461298E-2</v>
      </c>
      <c r="AE41" s="8"/>
      <c r="AF41" s="26">
        <f>Y41/(H41/N41)</f>
        <v>1.1874150214077193</v>
      </c>
      <c r="AG41" s="5"/>
      <c r="AH41" s="5"/>
      <c r="AI41" s="5"/>
    </row>
    <row r="42" spans="1:35" x14ac:dyDescent="0.25">
      <c r="A42" s="25"/>
      <c r="D42" s="5"/>
      <c r="L42" s="6"/>
      <c r="M42" s="7"/>
      <c r="N42" s="6"/>
      <c r="O42" s="5"/>
      <c r="V42" s="5"/>
      <c r="W42" s="5"/>
      <c r="X42" s="5"/>
      <c r="Y42" s="5"/>
      <c r="Z42" s="5"/>
      <c r="AA42" s="5"/>
      <c r="AB42" s="5"/>
      <c r="AC42" s="5"/>
      <c r="AD42" s="5"/>
      <c r="AE42" s="8"/>
      <c r="AF42" s="26"/>
      <c r="AG42" s="5"/>
      <c r="AH42" s="5"/>
      <c r="AI42" s="5"/>
    </row>
    <row r="43" spans="1:35" ht="18" x14ac:dyDescent="0.25">
      <c r="A43" s="25" t="s">
        <v>27</v>
      </c>
      <c r="B43" s="4" t="s">
        <v>13</v>
      </c>
      <c r="C43" s="4">
        <v>23</v>
      </c>
      <c r="D43" s="5">
        <v>1.907147911</v>
      </c>
      <c r="E43" s="4">
        <v>8.2050000000000001</v>
      </c>
      <c r="F43" s="4">
        <v>2400</v>
      </c>
      <c r="G43" s="4">
        <v>11000</v>
      </c>
      <c r="H43" s="4">
        <v>4500</v>
      </c>
      <c r="I43" s="4">
        <v>1680</v>
      </c>
      <c r="J43" s="4">
        <v>2000</v>
      </c>
      <c r="K43" s="4">
        <v>13800</v>
      </c>
      <c r="L43" s="6">
        <v>16.98243652</v>
      </c>
      <c r="M43" s="7">
        <v>2149.5497629522138</v>
      </c>
      <c r="N43" s="6">
        <v>165.19825235002855</v>
      </c>
      <c r="O43" s="5">
        <v>-5.35957907408996</v>
      </c>
      <c r="Q43" s="4">
        <v>1106</v>
      </c>
      <c r="R43" s="4">
        <v>3043</v>
      </c>
      <c r="S43" s="4">
        <v>255.79999999999998</v>
      </c>
      <c r="T43" s="4">
        <v>94.91</v>
      </c>
      <c r="V43" s="5">
        <v>410.26095996178952</v>
      </c>
      <c r="W43" s="5">
        <v>1.9692560484885773</v>
      </c>
      <c r="X43" s="5">
        <v>3.1902577422371938</v>
      </c>
      <c r="Y43" s="5">
        <v>31.191425255876485</v>
      </c>
      <c r="Z43" s="5"/>
      <c r="AA43" s="5">
        <v>3.1112698372208003</v>
      </c>
      <c r="AB43" s="5">
        <v>1.1313708498984771E-2</v>
      </c>
      <c r="AC43" s="5">
        <v>2.8284271247461927E-3</v>
      </c>
      <c r="AD43" s="5">
        <v>0.30405591591021525</v>
      </c>
      <c r="AE43" s="8"/>
      <c r="AF43" s="26">
        <f>Y43/(H43/N43)</f>
        <v>1.1450597645727418</v>
      </c>
      <c r="AG43" s="5"/>
      <c r="AH43" s="5"/>
      <c r="AI43" s="5"/>
    </row>
    <row r="44" spans="1:35" x14ac:dyDescent="0.25">
      <c r="A44" s="25"/>
      <c r="B44" s="4" t="s">
        <v>14</v>
      </c>
      <c r="C44" s="4">
        <v>23</v>
      </c>
      <c r="D44" s="5">
        <v>1.907147911</v>
      </c>
      <c r="E44" s="4">
        <v>8.2050000000000001</v>
      </c>
      <c r="F44" s="4">
        <v>2400</v>
      </c>
      <c r="G44" s="4">
        <v>11000</v>
      </c>
      <c r="H44" s="4">
        <v>4500</v>
      </c>
      <c r="I44" s="4">
        <v>1680</v>
      </c>
      <c r="J44" s="4">
        <v>2000</v>
      </c>
      <c r="K44" s="4">
        <v>13800</v>
      </c>
      <c r="L44" s="6">
        <v>16.98243652</v>
      </c>
      <c r="M44" s="7">
        <v>2149.5497629522138</v>
      </c>
      <c r="N44" s="6">
        <v>165.19825235002855</v>
      </c>
      <c r="O44" s="5">
        <v>-5.3870238164463515</v>
      </c>
      <c r="Q44" s="4">
        <v>1106</v>
      </c>
      <c r="R44" s="4">
        <v>3043</v>
      </c>
      <c r="S44" s="4">
        <v>255.79999999999998</v>
      </c>
      <c r="T44" s="4">
        <v>94.91</v>
      </c>
      <c r="V44" s="5">
        <v>391.85955549520691</v>
      </c>
      <c r="W44" s="5">
        <v>1.8855524223513322</v>
      </c>
      <c r="X44" s="5">
        <v>4.0859194545940003</v>
      </c>
      <c r="Y44" s="5">
        <v>29.730409871219521</v>
      </c>
      <c r="Z44" s="5"/>
      <c r="AA44" s="5">
        <v>1.4849242404917433</v>
      </c>
      <c r="AB44" s="5">
        <v>4.9497474683059157E-3</v>
      </c>
      <c r="AC44" s="5">
        <v>2.1213203435597231E-3</v>
      </c>
      <c r="AD44" s="5">
        <v>0.36062445840514029</v>
      </c>
      <c r="AE44" s="8"/>
      <c r="AF44" s="26">
        <f>Y44/(H44/N44)</f>
        <v>1.0914248338612229</v>
      </c>
      <c r="AG44" s="5"/>
      <c r="AH44" s="5"/>
      <c r="AI44" s="5"/>
    </row>
    <row r="45" spans="1:35" x14ac:dyDescent="0.25">
      <c r="A45" s="25"/>
      <c r="B45" s="4" t="s">
        <v>15</v>
      </c>
      <c r="C45" s="4">
        <v>23</v>
      </c>
      <c r="D45" s="5">
        <v>1.907147911</v>
      </c>
      <c r="E45" s="4">
        <v>8.2050000000000001</v>
      </c>
      <c r="F45" s="4">
        <v>2400</v>
      </c>
      <c r="G45" s="4">
        <v>11000</v>
      </c>
      <c r="H45" s="4">
        <v>4500</v>
      </c>
      <c r="I45" s="4">
        <v>1680</v>
      </c>
      <c r="J45" s="4">
        <v>2000</v>
      </c>
      <c r="K45" s="4">
        <v>13800</v>
      </c>
      <c r="L45" s="6">
        <v>16.98243652</v>
      </c>
      <c r="M45" s="7">
        <v>2149.5497629522138</v>
      </c>
      <c r="N45" s="6">
        <v>165.19825235002855</v>
      </c>
      <c r="O45" s="5">
        <v>-5.3262661759863361</v>
      </c>
      <c r="Q45" s="4">
        <v>1106</v>
      </c>
      <c r="R45" s="4">
        <v>3043</v>
      </c>
      <c r="S45" s="4">
        <v>255.79999999999998</v>
      </c>
      <c r="T45" s="4">
        <v>94.91</v>
      </c>
      <c r="V45" s="5">
        <v>435.61507956429818</v>
      </c>
      <c r="W45" s="5">
        <v>1.9580255267306654</v>
      </c>
      <c r="X45" s="5">
        <v>4.0794143474796467</v>
      </c>
      <c r="Y45" s="5">
        <v>30.436325202149</v>
      </c>
      <c r="Z45" s="5"/>
      <c r="AA45" s="5">
        <v>2.8284271247461925</v>
      </c>
      <c r="AB45" s="5">
        <v>8.4852813742385784E-3</v>
      </c>
      <c r="AC45" s="5">
        <v>6.3639610306788549E-3</v>
      </c>
      <c r="AD45" s="5">
        <v>0.39597979746446821</v>
      </c>
      <c r="AE45" s="8"/>
      <c r="AF45" s="26">
        <f>Y45/(H45/N45)</f>
        <v>1.1173394958560321</v>
      </c>
      <c r="AG45" s="5"/>
      <c r="AH45" s="5"/>
      <c r="AI45" s="5"/>
    </row>
    <row r="46" spans="1:35" x14ac:dyDescent="0.25">
      <c r="A46" s="25"/>
      <c r="D46" s="5"/>
      <c r="L46" s="6"/>
      <c r="M46" s="7"/>
      <c r="N46" s="6"/>
      <c r="O46" s="5"/>
      <c r="V46" s="5"/>
      <c r="W46" s="5"/>
      <c r="X46" s="5"/>
      <c r="Y46" s="5"/>
      <c r="Z46" s="5"/>
      <c r="AA46" s="5"/>
      <c r="AB46" s="5"/>
      <c r="AC46" s="5"/>
      <c r="AD46" s="5"/>
      <c r="AE46" s="8"/>
      <c r="AF46" s="26"/>
      <c r="AG46" s="5"/>
      <c r="AH46" s="5"/>
      <c r="AI46" s="5"/>
    </row>
    <row r="47" spans="1:35" ht="18" x14ac:dyDescent="0.25">
      <c r="A47" s="25" t="s">
        <v>27</v>
      </c>
      <c r="B47" s="4" t="s">
        <v>16</v>
      </c>
      <c r="C47" s="4">
        <v>23</v>
      </c>
      <c r="D47" s="5">
        <v>1.528927632</v>
      </c>
      <c r="E47" s="4">
        <v>8.35</v>
      </c>
      <c r="F47" s="4">
        <v>2400</v>
      </c>
      <c r="G47" s="4">
        <v>7500</v>
      </c>
      <c r="H47" s="4">
        <v>4500</v>
      </c>
      <c r="I47" s="4">
        <v>1680</v>
      </c>
      <c r="J47" s="4">
        <v>2000</v>
      </c>
      <c r="K47" s="4">
        <v>13800</v>
      </c>
      <c r="L47" s="6">
        <v>16.98243652</v>
      </c>
      <c r="M47" s="7">
        <v>2157.9582118727585</v>
      </c>
      <c r="N47" s="6">
        <v>178.4766896297287</v>
      </c>
      <c r="O47" s="5">
        <v>-5.3348814980512067</v>
      </c>
      <c r="Q47" s="4">
        <v>873.7</v>
      </c>
      <c r="R47" s="4">
        <v>3225</v>
      </c>
      <c r="S47" s="4">
        <v>294.8</v>
      </c>
      <c r="T47" s="4">
        <v>106.60000000000001</v>
      </c>
      <c r="V47" s="5">
        <v>434.55741970160301</v>
      </c>
      <c r="W47" s="5">
        <v>1.8798803420099914</v>
      </c>
      <c r="X47" s="5">
        <v>6.0604797632657936</v>
      </c>
      <c r="Y47" s="5">
        <v>26.798138189001694</v>
      </c>
      <c r="Z47" s="5"/>
      <c r="AA47" s="5">
        <v>3.6769552621700736</v>
      </c>
      <c r="AB47" s="5">
        <v>2.8284271247461927E-3</v>
      </c>
      <c r="AC47" s="5">
        <v>4.2426406871191322E-3</v>
      </c>
      <c r="AD47" s="5">
        <v>0.14849242404917559</v>
      </c>
      <c r="AE47" s="8"/>
      <c r="AF47" s="26">
        <f>Y47/(H47/N47)</f>
        <v>1.0628539982695633</v>
      </c>
      <c r="AG47" s="5"/>
      <c r="AH47" s="5"/>
      <c r="AI47" s="5"/>
    </row>
    <row r="48" spans="1:35" x14ac:dyDescent="0.25">
      <c r="A48" s="25"/>
      <c r="B48" s="4" t="s">
        <v>17</v>
      </c>
      <c r="C48" s="4">
        <v>23</v>
      </c>
      <c r="D48" s="5">
        <v>1.528927632</v>
      </c>
      <c r="E48" s="4">
        <v>8.35</v>
      </c>
      <c r="F48" s="4">
        <v>2400</v>
      </c>
      <c r="G48" s="4">
        <v>7500</v>
      </c>
      <c r="H48" s="4">
        <v>4500</v>
      </c>
      <c r="I48" s="4">
        <v>1680</v>
      </c>
      <c r="J48" s="4">
        <v>2000</v>
      </c>
      <c r="K48" s="4">
        <v>13800</v>
      </c>
      <c r="L48" s="6">
        <v>16.98243652</v>
      </c>
      <c r="M48" s="7">
        <v>2157.9582118727585</v>
      </c>
      <c r="N48" s="6">
        <v>178.4766896297287</v>
      </c>
      <c r="O48" s="5">
        <v>-5.2887136399269545</v>
      </c>
      <c r="Q48" s="4">
        <v>873.7</v>
      </c>
      <c r="R48" s="4">
        <v>3225</v>
      </c>
      <c r="S48" s="4">
        <v>294.8</v>
      </c>
      <c r="T48" s="4">
        <v>106.60000000000001</v>
      </c>
      <c r="V48" s="5">
        <v>445.78632741814624</v>
      </c>
      <c r="W48" s="5">
        <v>1.8924766643615882</v>
      </c>
      <c r="X48" s="5">
        <v>5.9377268150428284</v>
      </c>
      <c r="Y48" s="5">
        <v>27.57988657403796</v>
      </c>
      <c r="Z48" s="5"/>
      <c r="AA48" s="5">
        <v>3.3234018715767606</v>
      </c>
      <c r="AB48" s="5">
        <v>4.2426406871192892E-3</v>
      </c>
      <c r="AC48" s="5">
        <v>7.778174593052108E-3</v>
      </c>
      <c r="AD48" s="5">
        <v>0.19091883092036754</v>
      </c>
      <c r="AE48" s="8"/>
      <c r="AF48" s="26">
        <f>Y48/(H48/N48)</f>
        <v>1.0938593013550433</v>
      </c>
      <c r="AG48" s="5"/>
      <c r="AH48" s="5"/>
      <c r="AI48" s="5"/>
    </row>
    <row r="49" spans="1:35" x14ac:dyDescent="0.25">
      <c r="A49" s="25"/>
      <c r="B49" s="4" t="s">
        <v>18</v>
      </c>
      <c r="C49" s="4">
        <v>23</v>
      </c>
      <c r="D49" s="5">
        <v>1.528927632</v>
      </c>
      <c r="E49" s="4">
        <v>8.35</v>
      </c>
      <c r="F49" s="4">
        <v>2400</v>
      </c>
      <c r="G49" s="4">
        <v>7500</v>
      </c>
      <c r="H49" s="4">
        <v>4500</v>
      </c>
      <c r="I49" s="4">
        <v>1680</v>
      </c>
      <c r="J49" s="4">
        <v>2000</v>
      </c>
      <c r="K49" s="4">
        <v>13800</v>
      </c>
      <c r="L49" s="6">
        <v>16.98243652</v>
      </c>
      <c r="M49" s="7">
        <v>2157.9582118727585</v>
      </c>
      <c r="N49" s="6">
        <v>178.4766896297287</v>
      </c>
      <c r="O49" s="5">
        <v>-5.3384512077357078</v>
      </c>
      <c r="Q49" s="4">
        <v>873.7</v>
      </c>
      <c r="R49" s="4">
        <v>3225</v>
      </c>
      <c r="S49" s="4">
        <v>294.8</v>
      </c>
      <c r="T49" s="4">
        <v>106.60000000000001</v>
      </c>
      <c r="V49" s="5">
        <v>440.8177306535764</v>
      </c>
      <c r="W49" s="5">
        <v>1.8951849437040997</v>
      </c>
      <c r="X49" s="5">
        <v>6.1198085780070404</v>
      </c>
      <c r="Y49" s="5">
        <v>27.285477118391039</v>
      </c>
      <c r="Z49" s="5"/>
      <c r="AA49" s="5">
        <v>4.2426406871192892</v>
      </c>
      <c r="AB49" s="5">
        <v>4.9497474683057588E-3</v>
      </c>
      <c r="AC49" s="5">
        <v>9.1923881554253611E-3</v>
      </c>
      <c r="AD49" s="5">
        <v>9.192388155425299E-2</v>
      </c>
      <c r="AE49" s="8"/>
      <c r="AF49" s="26">
        <f>Y49/(H49/N49)</f>
        <v>1.0821825846795869</v>
      </c>
      <c r="AG49" s="5"/>
      <c r="AH49" s="5"/>
      <c r="AI49" s="5"/>
    </row>
    <row r="50" spans="1:35" x14ac:dyDescent="0.25">
      <c r="A50" s="27"/>
      <c r="B50" s="28"/>
      <c r="C50" s="28"/>
      <c r="D50" s="29"/>
      <c r="E50" s="28"/>
      <c r="F50" s="28"/>
      <c r="G50" s="28"/>
      <c r="H50" s="28"/>
      <c r="I50" s="28"/>
      <c r="J50" s="28"/>
      <c r="K50" s="28"/>
      <c r="L50" s="30"/>
      <c r="M50" s="31"/>
      <c r="N50" s="30"/>
      <c r="O50" s="29"/>
      <c r="P50" s="28"/>
      <c r="Q50" s="28"/>
      <c r="R50" s="28"/>
      <c r="S50" s="28"/>
      <c r="T50" s="28"/>
      <c r="U50" s="28"/>
      <c r="V50" s="29"/>
      <c r="W50" s="29"/>
      <c r="X50" s="29"/>
      <c r="Y50" s="29"/>
      <c r="Z50" s="29"/>
      <c r="AA50" s="29"/>
      <c r="AB50" s="29"/>
      <c r="AC50" s="29"/>
      <c r="AD50" s="29"/>
      <c r="AE50" s="32"/>
      <c r="AF50" s="33"/>
      <c r="AG50" s="5"/>
      <c r="AH50" s="5"/>
      <c r="AI50" s="5"/>
    </row>
    <row r="51" spans="1:35" ht="18" x14ac:dyDescent="0.25">
      <c r="A51" s="18" t="s">
        <v>28</v>
      </c>
      <c r="B51" s="4" t="s">
        <v>10</v>
      </c>
      <c r="C51" s="19">
        <v>23</v>
      </c>
      <c r="D51" s="20">
        <v>1.746812853</v>
      </c>
      <c r="E51" s="19">
        <v>8.2050000000000001</v>
      </c>
      <c r="F51" s="19">
        <v>2800</v>
      </c>
      <c r="G51" s="19">
        <v>9300</v>
      </c>
      <c r="H51" s="19">
        <v>4500</v>
      </c>
      <c r="I51" s="19">
        <v>1680</v>
      </c>
      <c r="J51" s="19">
        <v>2000</v>
      </c>
      <c r="K51" s="19">
        <v>14600</v>
      </c>
      <c r="L51" s="21">
        <v>16.98243652</v>
      </c>
      <c r="M51" s="22">
        <v>2525.5244859462637</v>
      </c>
      <c r="N51" s="21">
        <v>172.9566058189771</v>
      </c>
      <c r="O51" s="20">
        <v>-5.339286017807062</v>
      </c>
      <c r="P51" s="19"/>
      <c r="Q51" s="19">
        <v>995.90000000000009</v>
      </c>
      <c r="R51" s="19">
        <v>3127</v>
      </c>
      <c r="S51" s="19">
        <v>271.7</v>
      </c>
      <c r="T51" s="19">
        <v>105.69999999999999</v>
      </c>
      <c r="U51" s="19"/>
      <c r="V51" s="20">
        <v>381.63639980577125</v>
      </c>
      <c r="W51" s="20">
        <v>1.9712211466178269</v>
      </c>
      <c r="X51" s="20">
        <v>4.7528072807560866</v>
      </c>
      <c r="Y51" s="20">
        <v>28.966797955007809</v>
      </c>
      <c r="Z51" s="20"/>
      <c r="AA51" s="20">
        <v>0.91923881554250875</v>
      </c>
      <c r="AB51" s="20">
        <v>4.2426406871192892E-3</v>
      </c>
      <c r="AC51" s="20">
        <v>5.6568542494923853E-3</v>
      </c>
      <c r="AD51" s="20">
        <v>0.1979898987322341</v>
      </c>
      <c r="AE51" s="23"/>
      <c r="AF51" s="24">
        <f>Y51/(H51/N51)</f>
        <v>1.1133331234982751</v>
      </c>
      <c r="AG51" s="5"/>
      <c r="AH51" s="5"/>
      <c r="AI51" s="5"/>
    </row>
    <row r="52" spans="1:35" x14ac:dyDescent="0.25">
      <c r="A52" s="25"/>
      <c r="B52" s="4" t="s">
        <v>11</v>
      </c>
      <c r="C52" s="4">
        <v>23</v>
      </c>
      <c r="D52" s="5">
        <v>1.746812853</v>
      </c>
      <c r="E52" s="4">
        <v>8.2050000000000001</v>
      </c>
      <c r="F52" s="4">
        <v>2800</v>
      </c>
      <c r="G52" s="4">
        <v>9300</v>
      </c>
      <c r="H52" s="4">
        <v>4500</v>
      </c>
      <c r="I52" s="4">
        <v>1680</v>
      </c>
      <c r="J52" s="4">
        <v>2000</v>
      </c>
      <c r="K52" s="4">
        <v>14600</v>
      </c>
      <c r="L52" s="6">
        <v>16.98243652</v>
      </c>
      <c r="M52" s="7">
        <v>2525.5244859462637</v>
      </c>
      <c r="N52" s="6">
        <v>172.9566058189771</v>
      </c>
      <c r="O52" s="5">
        <v>-5.3373445766036749</v>
      </c>
      <c r="Q52" s="4">
        <v>995.90000000000009</v>
      </c>
      <c r="R52" s="4">
        <v>3127</v>
      </c>
      <c r="S52" s="4">
        <v>271.7</v>
      </c>
      <c r="T52" s="4">
        <v>105.69999999999999</v>
      </c>
      <c r="V52" s="5">
        <v>383.54548795537107</v>
      </c>
      <c r="W52" s="5">
        <v>2.1380010628826267</v>
      </c>
      <c r="X52" s="5">
        <v>4.8378780533181285</v>
      </c>
      <c r="Y52" s="5">
        <v>29.529204210734836</v>
      </c>
      <c r="Z52" s="5"/>
      <c r="AA52" s="5">
        <v>0.21213203435596054</v>
      </c>
      <c r="AB52" s="5">
        <v>2.8284271247461927E-3</v>
      </c>
      <c r="AC52" s="5">
        <v>1.06066017177983E-2</v>
      </c>
      <c r="AD52" s="5">
        <v>0.16263455967290624</v>
      </c>
      <c r="AE52" s="8"/>
      <c r="AF52" s="26">
        <f>Y52/(H52/N52)</f>
        <v>1.134949096183143</v>
      </c>
      <c r="AG52" s="5"/>
      <c r="AH52" s="5"/>
      <c r="AI52" s="5"/>
    </row>
    <row r="53" spans="1:35" x14ac:dyDescent="0.25">
      <c r="A53" s="25"/>
      <c r="B53" s="4" t="s">
        <v>12</v>
      </c>
      <c r="C53" s="4">
        <v>23</v>
      </c>
      <c r="D53" s="5">
        <v>1.746812853</v>
      </c>
      <c r="E53" s="4">
        <v>8.2050000000000001</v>
      </c>
      <c r="F53" s="4">
        <v>2800</v>
      </c>
      <c r="G53" s="4">
        <v>9300</v>
      </c>
      <c r="H53" s="4">
        <v>4500</v>
      </c>
      <c r="I53" s="4">
        <v>1680</v>
      </c>
      <c r="J53" s="4">
        <v>2000</v>
      </c>
      <c r="K53" s="4">
        <v>14600</v>
      </c>
      <c r="L53" s="6">
        <v>16.98243652</v>
      </c>
      <c r="M53" s="7">
        <v>2525.5244859462637</v>
      </c>
      <c r="N53" s="6">
        <v>172.9566058189771</v>
      </c>
      <c r="O53" s="5">
        <v>-5.3200571165189405</v>
      </c>
      <c r="Q53" s="4">
        <v>995.90000000000009</v>
      </c>
      <c r="R53" s="4">
        <v>3127</v>
      </c>
      <c r="S53" s="4">
        <v>271.7</v>
      </c>
      <c r="T53" s="4">
        <v>105.69999999999999</v>
      </c>
      <c r="V53" s="5">
        <v>383.53662757615348</v>
      </c>
      <c r="W53" s="5">
        <v>1.975688530259291</v>
      </c>
      <c r="X53" s="5">
        <v>4.7649716430793632</v>
      </c>
      <c r="Y53" s="5">
        <v>29.189508835916339</v>
      </c>
      <c r="Z53" s="5"/>
      <c r="AA53" s="5">
        <v>1.3435028842544299</v>
      </c>
      <c r="AB53" s="5">
        <v>6.3639610306788549E-3</v>
      </c>
      <c r="AC53" s="5">
        <v>1.4142135623729393E-3</v>
      </c>
      <c r="AD53" s="5">
        <v>0.28991378028648329</v>
      </c>
      <c r="AE53" s="8"/>
      <c r="AF53" s="26">
        <f>Y53/(H53/N53)</f>
        <v>1.1218929719518069</v>
      </c>
      <c r="AG53" s="5"/>
      <c r="AH53" s="5"/>
      <c r="AI53" s="5"/>
    </row>
    <row r="54" spans="1:35" x14ac:dyDescent="0.25">
      <c r="A54" s="25"/>
      <c r="D54" s="5"/>
      <c r="L54" s="6"/>
      <c r="M54" s="7"/>
      <c r="N54" s="6"/>
      <c r="O54" s="5"/>
      <c r="V54" s="5"/>
      <c r="W54" s="5"/>
      <c r="X54" s="5"/>
      <c r="Y54" s="5"/>
      <c r="Z54" s="5"/>
      <c r="AA54" s="5"/>
      <c r="AB54" s="5"/>
      <c r="AC54" s="5"/>
      <c r="AD54" s="5"/>
      <c r="AE54" s="8"/>
      <c r="AF54" s="26"/>
      <c r="AG54" s="5"/>
      <c r="AH54" s="5"/>
      <c r="AI54" s="5"/>
    </row>
    <row r="55" spans="1:35" ht="18" x14ac:dyDescent="0.25">
      <c r="A55" s="25" t="s">
        <v>28</v>
      </c>
      <c r="B55" s="4" t="s">
        <v>13</v>
      </c>
      <c r="C55" s="4">
        <v>23</v>
      </c>
      <c r="D55" s="5">
        <v>1.9310385349999999</v>
      </c>
      <c r="E55" s="4">
        <v>8.2050000000000001</v>
      </c>
      <c r="F55" s="4">
        <v>2800</v>
      </c>
      <c r="G55" s="4">
        <v>11000</v>
      </c>
      <c r="H55" s="4">
        <v>4500</v>
      </c>
      <c r="I55" s="4">
        <v>1680</v>
      </c>
      <c r="J55" s="4">
        <v>2000</v>
      </c>
      <c r="K55" s="4">
        <v>14600</v>
      </c>
      <c r="L55" s="6">
        <v>19.498446000000001</v>
      </c>
      <c r="M55" s="7">
        <v>2508.1992507029881</v>
      </c>
      <c r="N55" s="6">
        <v>192.61734251422533</v>
      </c>
      <c r="O55" s="5">
        <v>-5.2700980241056374</v>
      </c>
      <c r="Q55" s="4">
        <v>1098</v>
      </c>
      <c r="R55" s="4">
        <v>3047</v>
      </c>
      <c r="S55" s="4">
        <v>254.2</v>
      </c>
      <c r="T55" s="4">
        <v>100.2</v>
      </c>
      <c r="V55" s="5">
        <v>417.84817719483107</v>
      </c>
      <c r="W55" s="5">
        <v>2.1177162254554758</v>
      </c>
      <c r="X55" s="5">
        <v>4.0751637462551491</v>
      </c>
      <c r="Y55" s="5">
        <v>31.264626400226469</v>
      </c>
      <c r="Z55" s="5"/>
      <c r="AA55" s="5">
        <v>3.7476659402887207</v>
      </c>
      <c r="AB55" s="5">
        <v>1.06066017177983E-2</v>
      </c>
      <c r="AC55" s="5">
        <v>5.6568542494923853E-3</v>
      </c>
      <c r="AD55" s="5">
        <v>0.15556349186103965</v>
      </c>
      <c r="AE55" s="8"/>
      <c r="AF55" s="26">
        <f>Y55/(H55/N55)</f>
        <v>1.3382465004248252</v>
      </c>
      <c r="AG55" s="5"/>
      <c r="AH55" s="5"/>
      <c r="AI55" s="5"/>
    </row>
    <row r="56" spans="1:35" x14ac:dyDescent="0.25">
      <c r="A56" s="25"/>
      <c r="B56" s="4" t="s">
        <v>14</v>
      </c>
      <c r="C56" s="4">
        <v>23</v>
      </c>
      <c r="D56" s="5">
        <v>1.9310385349999999</v>
      </c>
      <c r="E56" s="4">
        <v>8.2050000000000001</v>
      </c>
      <c r="F56" s="4">
        <v>2800</v>
      </c>
      <c r="G56" s="4">
        <v>11000</v>
      </c>
      <c r="H56" s="4">
        <v>4500</v>
      </c>
      <c r="I56" s="4">
        <v>1680</v>
      </c>
      <c r="J56" s="4">
        <v>2000</v>
      </c>
      <c r="K56" s="4">
        <v>14600</v>
      </c>
      <c r="L56" s="6">
        <v>19.498446000000001</v>
      </c>
      <c r="M56" s="7">
        <v>2508.1992507029881</v>
      </c>
      <c r="N56" s="6">
        <v>192.61734251422533</v>
      </c>
      <c r="O56" s="5">
        <v>-5.2678491705226076</v>
      </c>
      <c r="Q56" s="4">
        <v>1098</v>
      </c>
      <c r="R56" s="4">
        <v>3047</v>
      </c>
      <c r="S56" s="4">
        <v>254.2</v>
      </c>
      <c r="T56" s="4">
        <v>100.2</v>
      </c>
      <c r="V56" s="5">
        <v>411.96630891992839</v>
      </c>
      <c r="W56" s="5">
        <v>2.0640696170624371</v>
      </c>
      <c r="X56" s="5">
        <v>3.90632205858804</v>
      </c>
      <c r="Y56" s="5">
        <v>30.925586026582096</v>
      </c>
      <c r="Z56" s="5"/>
      <c r="AA56" s="5">
        <v>2.4041630560342715</v>
      </c>
      <c r="AB56" s="5">
        <v>4.2426406871192892E-3</v>
      </c>
      <c r="AC56" s="5">
        <v>1.1313708498984457E-2</v>
      </c>
      <c r="AD56" s="5">
        <v>0.43840620433565769</v>
      </c>
      <c r="AE56" s="8"/>
      <c r="AF56" s="26">
        <f>Y56/(H56/N56)</f>
        <v>1.3237342658078455</v>
      </c>
      <c r="AG56" s="5"/>
      <c r="AH56" s="5"/>
      <c r="AI56" s="5"/>
    </row>
    <row r="57" spans="1:35" x14ac:dyDescent="0.25">
      <c r="A57" s="25"/>
      <c r="B57" s="4" t="s">
        <v>15</v>
      </c>
      <c r="C57" s="4">
        <v>23</v>
      </c>
      <c r="D57" s="5">
        <v>1.9310385349999999</v>
      </c>
      <c r="E57" s="4">
        <v>8.2050000000000001</v>
      </c>
      <c r="F57" s="4">
        <v>2800</v>
      </c>
      <c r="G57" s="4">
        <v>11000</v>
      </c>
      <c r="H57" s="4">
        <v>4500</v>
      </c>
      <c r="I57" s="4">
        <v>1680</v>
      </c>
      <c r="J57" s="4">
        <v>2000</v>
      </c>
      <c r="K57" s="4">
        <v>14600</v>
      </c>
      <c r="L57" s="6">
        <v>19.498446000000001</v>
      </c>
      <c r="M57" s="7">
        <v>2508.1992507029881</v>
      </c>
      <c r="N57" s="6">
        <v>192.61734251422533</v>
      </c>
      <c r="O57" s="5">
        <v>-5.2689499782215776</v>
      </c>
      <c r="Q57" s="4">
        <v>1098</v>
      </c>
      <c r="R57" s="4">
        <v>3047</v>
      </c>
      <c r="S57" s="4">
        <v>254.2</v>
      </c>
      <c r="T57" s="4">
        <v>100.2</v>
      </c>
      <c r="V57" s="5">
        <v>402.37891282690492</v>
      </c>
      <c r="W57" s="5">
        <v>2.0613465652639</v>
      </c>
      <c r="X57" s="5">
        <v>4.0664998048843204</v>
      </c>
      <c r="Y57" s="5">
        <v>30.646556801847407</v>
      </c>
      <c r="Z57" s="5"/>
      <c r="AA57" s="5">
        <v>3.959797974644681</v>
      </c>
      <c r="AB57" s="5">
        <v>3.5355339059328192E-3</v>
      </c>
      <c r="AC57" s="5">
        <v>9.1923881554250471E-3</v>
      </c>
      <c r="AD57" s="5">
        <v>0.42426406871192701</v>
      </c>
      <c r="AE57" s="8"/>
      <c r="AF57" s="26">
        <f>Y57/(H57/N57)</f>
        <v>1.3117907396406898</v>
      </c>
      <c r="AG57" s="5"/>
      <c r="AH57" s="5"/>
      <c r="AI57" s="5"/>
    </row>
    <row r="58" spans="1:35" x14ac:dyDescent="0.25">
      <c r="A58" s="25"/>
      <c r="D58" s="5"/>
      <c r="L58" s="6"/>
      <c r="M58" s="7"/>
      <c r="N58" s="6"/>
      <c r="O58" s="5"/>
      <c r="V58" s="5"/>
      <c r="W58" s="5"/>
      <c r="X58" s="5"/>
      <c r="Y58" s="5"/>
      <c r="Z58" s="5"/>
      <c r="AA58" s="5"/>
      <c r="AB58" s="5"/>
      <c r="AC58" s="5"/>
      <c r="AD58" s="5"/>
      <c r="AE58" s="8"/>
      <c r="AF58" s="26"/>
      <c r="AG58" s="5"/>
      <c r="AH58" s="5"/>
      <c r="AI58" s="5"/>
    </row>
    <row r="59" spans="1:35" ht="18" x14ac:dyDescent="0.25">
      <c r="A59" s="25" t="s">
        <v>28</v>
      </c>
      <c r="B59" s="4" t="s">
        <v>16</v>
      </c>
      <c r="C59" s="4">
        <v>23</v>
      </c>
      <c r="D59" s="5">
        <v>2.2045621340000001</v>
      </c>
      <c r="E59" s="4">
        <v>8.2050000000000001</v>
      </c>
      <c r="F59" s="4">
        <v>2800</v>
      </c>
      <c r="G59" s="4">
        <v>13500</v>
      </c>
      <c r="H59" s="4">
        <v>4500</v>
      </c>
      <c r="I59" s="4">
        <v>1680</v>
      </c>
      <c r="J59" s="4">
        <v>2000</v>
      </c>
      <c r="K59" s="4">
        <v>14600</v>
      </c>
      <c r="L59" s="6">
        <v>22.908676530000001</v>
      </c>
      <c r="M59" s="7">
        <v>2484.6833192444101</v>
      </c>
      <c r="N59" s="6">
        <v>219.32905613578379</v>
      </c>
      <c r="O59" s="5">
        <v>-5.183276469668848</v>
      </c>
      <c r="Q59" s="4">
        <v>1226</v>
      </c>
      <c r="R59" s="4">
        <v>2948</v>
      </c>
      <c r="S59" s="4">
        <v>232.3</v>
      </c>
      <c r="T59" s="4">
        <v>93.44</v>
      </c>
      <c r="V59" s="5">
        <v>455.13221962336564</v>
      </c>
      <c r="W59" s="5">
        <v>2.1338209109991606</v>
      </c>
      <c r="X59" s="5">
        <v>3.1634910639318696</v>
      </c>
      <c r="Y59" s="5">
        <v>33.386854719923235</v>
      </c>
      <c r="Z59" s="5"/>
      <c r="AA59" s="5">
        <v>4.5254833995939165</v>
      </c>
      <c r="AB59" s="5">
        <v>4.2426406871192892E-3</v>
      </c>
      <c r="AC59" s="5">
        <v>4.2426406871194462E-3</v>
      </c>
      <c r="AD59" s="5">
        <v>9.8994949366117052E-2</v>
      </c>
      <c r="AE59" s="8"/>
      <c r="AF59" s="26">
        <f>Y59/(H59/N59)</f>
        <v>1.6272682962362892</v>
      </c>
      <c r="AG59" s="5"/>
      <c r="AH59" s="5"/>
      <c r="AI59" s="5"/>
    </row>
    <row r="60" spans="1:35" x14ac:dyDescent="0.25">
      <c r="A60" s="25"/>
      <c r="B60" s="4" t="s">
        <v>17</v>
      </c>
      <c r="C60" s="4">
        <v>23</v>
      </c>
      <c r="D60" s="5">
        <v>2.2045621340000001</v>
      </c>
      <c r="E60" s="4">
        <v>8.2050000000000001</v>
      </c>
      <c r="F60" s="4">
        <v>2800</v>
      </c>
      <c r="G60" s="4">
        <v>13500</v>
      </c>
      <c r="H60" s="4">
        <v>4500</v>
      </c>
      <c r="I60" s="4">
        <v>1680</v>
      </c>
      <c r="J60" s="4">
        <v>2000</v>
      </c>
      <c r="K60" s="4">
        <v>14600</v>
      </c>
      <c r="L60" s="6">
        <v>22.908676530000001</v>
      </c>
      <c r="M60" s="7">
        <v>2484.6833192444101</v>
      </c>
      <c r="N60" s="6">
        <v>219.32905613578379</v>
      </c>
      <c r="O60" s="5">
        <v>-5.1805080024563734</v>
      </c>
      <c r="Q60" s="4">
        <v>1226</v>
      </c>
      <c r="R60" s="4">
        <v>2948</v>
      </c>
      <c r="S60" s="4">
        <v>232.3</v>
      </c>
      <c r="T60" s="4">
        <v>93.44</v>
      </c>
      <c r="V60" s="5">
        <v>485.79719704202171</v>
      </c>
      <c r="W60" s="5">
        <v>2.1986022412060109</v>
      </c>
      <c r="X60" s="5">
        <v>3.2021269695276238</v>
      </c>
      <c r="Y60" s="5">
        <v>34.683623299802854</v>
      </c>
      <c r="Z60" s="5"/>
      <c r="AA60" s="5">
        <v>2.9698484809834866</v>
      </c>
      <c r="AB60" s="5">
        <v>2.1213203435597231E-3</v>
      </c>
      <c r="AC60" s="5">
        <v>4.9497474683056018E-3</v>
      </c>
      <c r="AD60" s="5">
        <v>9.8994949366117052E-2</v>
      </c>
      <c r="AE60" s="8"/>
      <c r="AF60" s="26">
        <f>Y60/(H60/N60)</f>
        <v>1.6904725248255197</v>
      </c>
      <c r="AG60" s="5"/>
      <c r="AH60" s="5"/>
      <c r="AI60" s="5"/>
    </row>
    <row r="61" spans="1:35" x14ac:dyDescent="0.25">
      <c r="A61" s="25"/>
      <c r="B61" s="4" t="s">
        <v>18</v>
      </c>
      <c r="C61" s="4">
        <v>23</v>
      </c>
      <c r="D61" s="5">
        <v>2.2045621340000001</v>
      </c>
      <c r="E61" s="4">
        <v>8.2050000000000001</v>
      </c>
      <c r="F61" s="4">
        <v>2800</v>
      </c>
      <c r="G61" s="4">
        <v>13500</v>
      </c>
      <c r="H61" s="4">
        <v>4500</v>
      </c>
      <c r="I61" s="4">
        <v>1680</v>
      </c>
      <c r="J61" s="4">
        <v>2000</v>
      </c>
      <c r="K61" s="4">
        <v>14600</v>
      </c>
      <c r="L61" s="6">
        <v>22.908676530000001</v>
      </c>
      <c r="M61" s="7">
        <v>2484.6833192444101</v>
      </c>
      <c r="N61" s="6">
        <v>219.32905613578379</v>
      </c>
      <c r="O61" s="5">
        <v>-5.1528297319586791</v>
      </c>
      <c r="Q61" s="4">
        <v>1226</v>
      </c>
      <c r="R61" s="4">
        <v>2948</v>
      </c>
      <c r="S61" s="4">
        <v>232.3</v>
      </c>
      <c r="T61" s="4">
        <v>93.44</v>
      </c>
      <c r="V61" s="5">
        <v>462.61826029727098</v>
      </c>
      <c r="W61" s="5">
        <v>2.1272846105335836</v>
      </c>
      <c r="X61" s="5">
        <v>3.1154555384667195</v>
      </c>
      <c r="Y61" s="5">
        <v>33.470836632351791</v>
      </c>
      <c r="Z61" s="5"/>
      <c r="AA61" s="5">
        <v>1.4142135623730963</v>
      </c>
      <c r="AB61" s="5">
        <v>7.0710678118646967E-4</v>
      </c>
      <c r="AC61" s="5">
        <v>8.4852813742385784E-3</v>
      </c>
      <c r="AD61" s="5">
        <v>4.9497474683058526E-2</v>
      </c>
      <c r="AE61" s="8"/>
      <c r="AF61" s="26">
        <f>Y61/(H61/N61)</f>
        <v>1.6313615570330522</v>
      </c>
      <c r="AG61" s="5"/>
      <c r="AH61" s="5"/>
      <c r="AI61" s="5"/>
    </row>
    <row r="62" spans="1:35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34"/>
      <c r="AF62" s="35"/>
    </row>
    <row r="63" spans="1:35" x14ac:dyDescent="0.25">
      <c r="AA63" s="10"/>
      <c r="AB63" s="5"/>
    </row>
    <row r="64" spans="1:35" x14ac:dyDescent="0.25">
      <c r="O64" s="9"/>
      <c r="Q64" s="2"/>
      <c r="R64" s="2"/>
      <c r="S64" s="2"/>
      <c r="T64" s="2"/>
      <c r="U64" s="2"/>
      <c r="AA64" s="5"/>
      <c r="AB64" s="5"/>
      <c r="AC64" s="5"/>
      <c r="AD64" s="5"/>
    </row>
    <row r="65" spans="15:30" x14ac:dyDescent="0.25">
      <c r="O65" s="9"/>
      <c r="Q65" s="2"/>
      <c r="R65" s="2"/>
      <c r="S65" s="2"/>
      <c r="T65" s="2"/>
      <c r="U65" s="2"/>
      <c r="AA65" s="5"/>
      <c r="AB65" s="5"/>
      <c r="AC65" s="5"/>
      <c r="AD65" s="5"/>
    </row>
    <row r="66" spans="15:30" x14ac:dyDescent="0.25">
      <c r="O66" s="9"/>
      <c r="Q66" s="2"/>
      <c r="R66" s="2"/>
      <c r="S66" s="2"/>
      <c r="T66" s="2"/>
      <c r="U66" s="2"/>
    </row>
    <row r="67" spans="15:30" x14ac:dyDescent="0.25">
      <c r="Q67" s="2"/>
      <c r="R67" s="2"/>
      <c r="S67" s="2"/>
      <c r="T67" s="2"/>
      <c r="U67" s="2"/>
      <c r="AA67" s="5"/>
      <c r="AB67" s="5"/>
      <c r="AC67" s="5"/>
      <c r="AD67" s="5"/>
    </row>
    <row r="68" spans="15:30" x14ac:dyDescent="0.25">
      <c r="Q68" s="2"/>
      <c r="R68" s="2"/>
      <c r="S68" s="2"/>
      <c r="T68" s="2"/>
      <c r="U68" s="2"/>
      <c r="AA68" s="5"/>
      <c r="AB68" s="10"/>
      <c r="AC68" s="10"/>
      <c r="AD68" s="5"/>
    </row>
    <row r="69" spans="15:30" x14ac:dyDescent="0.25">
      <c r="Q69" s="2"/>
      <c r="R69" s="2"/>
      <c r="S69" s="2"/>
      <c r="T69" s="2"/>
      <c r="U69" s="2"/>
    </row>
    <row r="70" spans="15:30" x14ac:dyDescent="0.25">
      <c r="Q70" s="2"/>
      <c r="R70" s="2"/>
      <c r="S70" s="2"/>
      <c r="T70" s="2"/>
      <c r="U70" s="2"/>
    </row>
    <row r="71" spans="15:30" x14ac:dyDescent="0.25">
      <c r="Q71" s="2"/>
      <c r="R71" s="2"/>
      <c r="S71" s="2"/>
      <c r="T71" s="2"/>
      <c r="U71" s="2"/>
    </row>
    <row r="72" spans="15:30" x14ac:dyDescent="0.25">
      <c r="Q72" s="2"/>
      <c r="R72" s="2"/>
      <c r="S72" s="2"/>
      <c r="T72" s="2"/>
      <c r="U72" s="2"/>
    </row>
    <row r="73" spans="15:30" x14ac:dyDescent="0.25">
      <c r="Q73" s="2"/>
      <c r="R73" s="2"/>
      <c r="S73" s="2"/>
      <c r="T73" s="2"/>
      <c r="U73" s="2"/>
    </row>
    <row r="74" spans="15:30" x14ac:dyDescent="0.25">
      <c r="Q74" s="2"/>
      <c r="R74" s="2"/>
      <c r="S74" s="2"/>
      <c r="T74" s="2"/>
      <c r="U74" s="2"/>
    </row>
    <row r="75" spans="15:30" x14ac:dyDescent="0.25">
      <c r="Q75" s="2"/>
      <c r="R75" s="2"/>
      <c r="S75" s="2"/>
      <c r="T75" s="2"/>
      <c r="U75" s="2"/>
    </row>
    <row r="76" spans="15:30" x14ac:dyDescent="0.25">
      <c r="Q76" s="2"/>
      <c r="R76" s="2"/>
      <c r="S76" s="2"/>
      <c r="T76" s="2"/>
      <c r="U76" s="2"/>
    </row>
    <row r="77" spans="15:30" x14ac:dyDescent="0.25">
      <c r="Q77" s="2"/>
      <c r="R77" s="2"/>
      <c r="S77" s="2"/>
      <c r="T77" s="2"/>
      <c r="U77" s="2"/>
    </row>
    <row r="78" spans="15:30" x14ac:dyDescent="0.25">
      <c r="Q78" s="2"/>
      <c r="R78" s="2"/>
      <c r="S78" s="2"/>
      <c r="T78" s="2"/>
      <c r="U78" s="2"/>
    </row>
    <row r="79" spans="15:30" x14ac:dyDescent="0.25">
      <c r="Q79" s="2"/>
      <c r="R79" s="2"/>
      <c r="S79" s="2"/>
      <c r="T79" s="2"/>
      <c r="U79" s="2"/>
    </row>
    <row r="80" spans="15:30" x14ac:dyDescent="0.25">
      <c r="Q80" s="2"/>
      <c r="R80" s="2"/>
      <c r="S80" s="2"/>
      <c r="T80" s="2"/>
      <c r="U80" s="2"/>
    </row>
    <row r="81" spans="17:21" x14ac:dyDescent="0.25">
      <c r="Q81" s="2"/>
      <c r="R81" s="2"/>
      <c r="S81" s="2"/>
      <c r="T81" s="2"/>
      <c r="U81" s="2"/>
    </row>
    <row r="82" spans="17:21" x14ac:dyDescent="0.25">
      <c r="Q82" s="2"/>
      <c r="R82" s="2"/>
      <c r="S82" s="2"/>
      <c r="T82" s="2"/>
      <c r="U82" s="2"/>
    </row>
    <row r="83" spans="17:21" x14ac:dyDescent="0.25">
      <c r="Q83" s="2"/>
      <c r="R83" s="2"/>
      <c r="S83" s="2"/>
      <c r="T83" s="2"/>
      <c r="U83" s="2"/>
    </row>
    <row r="84" spans="17:21" x14ac:dyDescent="0.25">
      <c r="Q84" s="2"/>
      <c r="R84" s="2"/>
      <c r="S84" s="2"/>
      <c r="T84" s="2"/>
      <c r="U84" s="2"/>
    </row>
    <row r="85" spans="17:21" x14ac:dyDescent="0.25">
      <c r="Q85" s="2"/>
      <c r="R85" s="2"/>
      <c r="S85" s="2"/>
      <c r="T85" s="2"/>
      <c r="U85" s="2"/>
    </row>
    <row r="86" spans="17:21" x14ac:dyDescent="0.25">
      <c r="Q86" s="2"/>
      <c r="R86" s="2"/>
      <c r="S86" s="2"/>
      <c r="T86" s="2"/>
      <c r="U86" s="2"/>
    </row>
    <row r="87" spans="17:21" x14ac:dyDescent="0.25">
      <c r="Q87" s="2"/>
      <c r="R87" s="2"/>
      <c r="S87" s="2"/>
      <c r="T87" s="2"/>
      <c r="U87" s="2"/>
    </row>
    <row r="88" spans="17:21" x14ac:dyDescent="0.25">
      <c r="Q88" s="2"/>
      <c r="R88" s="2"/>
      <c r="S88" s="2"/>
      <c r="T88" s="2"/>
      <c r="U88" s="2"/>
    </row>
    <row r="89" spans="17:21" x14ac:dyDescent="0.25">
      <c r="Q89" s="2"/>
      <c r="R89" s="2"/>
      <c r="S89" s="2"/>
      <c r="T89" s="2"/>
      <c r="U89" s="2"/>
    </row>
    <row r="90" spans="17:21" x14ac:dyDescent="0.25">
      <c r="Q90" s="2"/>
      <c r="R90" s="2"/>
      <c r="S90" s="2"/>
      <c r="T90" s="2"/>
      <c r="U90" s="2"/>
    </row>
    <row r="91" spans="17:21" x14ac:dyDescent="0.25">
      <c r="Q91" s="2"/>
      <c r="R91" s="2"/>
      <c r="S91" s="2"/>
      <c r="T91" s="2"/>
      <c r="U91" s="2"/>
    </row>
    <row r="92" spans="17:21" x14ac:dyDescent="0.25">
      <c r="Q92" s="2"/>
      <c r="R92" s="2"/>
      <c r="S92" s="2"/>
      <c r="T92" s="2"/>
      <c r="U92" s="2"/>
    </row>
    <row r="93" spans="17:21" x14ac:dyDescent="0.25">
      <c r="Q93" s="2"/>
      <c r="R93" s="2"/>
      <c r="S93" s="2"/>
      <c r="T93" s="2"/>
      <c r="U93" s="2"/>
    </row>
    <row r="94" spans="17:21" x14ac:dyDescent="0.25">
      <c r="Q94" s="2"/>
      <c r="R94" s="2"/>
      <c r="S94" s="2"/>
      <c r="T94" s="2"/>
      <c r="U94" s="2"/>
    </row>
    <row r="95" spans="17:21" x14ac:dyDescent="0.25">
      <c r="Q95" s="2"/>
      <c r="R95" s="2"/>
      <c r="S95" s="2"/>
      <c r="T95" s="2"/>
      <c r="U95" s="2"/>
    </row>
    <row r="96" spans="17:21" x14ac:dyDescent="0.25">
      <c r="Q96" s="2"/>
      <c r="R96" s="2"/>
      <c r="S96" s="2"/>
      <c r="T96" s="2"/>
      <c r="U96" s="2"/>
    </row>
    <row r="97" spans="17:17" x14ac:dyDescent="0.25">
      <c r="Q97" s="2"/>
    </row>
    <row r="98" spans="17:17" x14ac:dyDescent="0.25">
      <c r="Q98" s="2"/>
    </row>
    <row r="99" spans="17:17" x14ac:dyDescent="0.25">
      <c r="Q99" s="2"/>
    </row>
    <row r="100" spans="17:17" x14ac:dyDescent="0.25">
      <c r="Q100" s="2"/>
    </row>
    <row r="101" spans="17:17" x14ac:dyDescent="0.25">
      <c r="Q101" s="2"/>
    </row>
    <row r="102" spans="17:17" x14ac:dyDescent="0.25">
      <c r="Q102" s="2"/>
    </row>
    <row r="103" spans="17:17" x14ac:dyDescent="0.25">
      <c r="Q103" s="2"/>
    </row>
    <row r="104" spans="17:17" x14ac:dyDescent="0.25">
      <c r="Q104" s="2"/>
    </row>
    <row r="105" spans="17:17" x14ac:dyDescent="0.25">
      <c r="Q105" s="2"/>
    </row>
    <row r="106" spans="17:17" x14ac:dyDescent="0.25">
      <c r="Q106" s="2"/>
    </row>
    <row r="107" spans="17:17" x14ac:dyDescent="0.25">
      <c r="Q107" s="2"/>
    </row>
    <row r="108" spans="17:17" x14ac:dyDescent="0.25">
      <c r="Q108" s="2"/>
    </row>
    <row r="109" spans="17:17" x14ac:dyDescent="0.25">
      <c r="Q109" s="2"/>
    </row>
    <row r="110" spans="17:17" x14ac:dyDescent="0.25">
      <c r="Q110" s="2"/>
    </row>
    <row r="111" spans="17:17" x14ac:dyDescent="0.25">
      <c r="Q111" s="2"/>
    </row>
    <row r="112" spans="17:17" x14ac:dyDescent="0.25">
      <c r="Q112" s="2"/>
    </row>
    <row r="113" spans="17:17" x14ac:dyDescent="0.25">
      <c r="Q113" s="2"/>
    </row>
    <row r="114" spans="17:17" x14ac:dyDescent="0.25">
      <c r="Q114" s="2"/>
    </row>
    <row r="115" spans="17:17" x14ac:dyDescent="0.25">
      <c r="Q115" s="2"/>
    </row>
    <row r="116" spans="17:17" x14ac:dyDescent="0.25">
      <c r="Q116" s="2"/>
    </row>
    <row r="117" spans="17:17" x14ac:dyDescent="0.25">
      <c r="Q117" s="2"/>
    </row>
    <row r="118" spans="17:17" x14ac:dyDescent="0.25">
      <c r="Q118" s="2"/>
    </row>
    <row r="119" spans="17:17" x14ac:dyDescent="0.25">
      <c r="Q119" s="2"/>
    </row>
    <row r="120" spans="17:17" x14ac:dyDescent="0.25">
      <c r="Q120" s="2"/>
    </row>
    <row r="121" spans="17:17" x14ac:dyDescent="0.25">
      <c r="Q121" s="2"/>
    </row>
    <row r="122" spans="17:17" x14ac:dyDescent="0.25">
      <c r="Q122" s="2"/>
    </row>
    <row r="123" spans="17:17" x14ac:dyDescent="0.25">
      <c r="Q123" s="2"/>
    </row>
    <row r="124" spans="17:17" x14ac:dyDescent="0.25">
      <c r="Q124" s="2"/>
    </row>
    <row r="125" spans="17:17" x14ac:dyDescent="0.25">
      <c r="Q125" s="2"/>
    </row>
    <row r="126" spans="17:17" x14ac:dyDescent="0.25">
      <c r="Q12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Szabina Karancz</dc:creator>
  <cp:lastModifiedBy>Szabina Karancz</cp:lastModifiedBy>
  <dcterms:created xsi:type="dcterms:W3CDTF">2023-02-15T10:09:26Z</dcterms:created>
  <dcterms:modified xsi:type="dcterms:W3CDTF">2024-01-17T10:05:31Z</dcterms:modified>
</cp:coreProperties>
</file>