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alboom\surfdrive\Treasure\PAPER - Rainbow vent plume microbiology and geology\Data used paper\for DAS\"/>
    </mc:Choice>
  </mc:AlternateContent>
  <bookViews>
    <workbookView xWindow="0" yWindow="0" windowWidth="20160" windowHeight="961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5" i="1" l="1"/>
  <c r="N55" i="1" s="1"/>
  <c r="L55" i="1"/>
  <c r="L54" i="1"/>
  <c r="M54" i="1" s="1"/>
  <c r="N54" i="1" s="1"/>
  <c r="L53" i="1"/>
  <c r="M53" i="1" s="1"/>
  <c r="N53" i="1" s="1"/>
  <c r="L52" i="1"/>
  <c r="M52" i="1" s="1"/>
  <c r="N52" i="1" s="1"/>
  <c r="M51" i="1"/>
  <c r="N51" i="1" s="1"/>
  <c r="L51" i="1"/>
  <c r="L50" i="1"/>
  <c r="M50" i="1" s="1"/>
  <c r="N50" i="1" s="1"/>
  <c r="L49" i="1"/>
  <c r="M49" i="1" s="1"/>
  <c r="N49" i="1" s="1"/>
  <c r="L48" i="1"/>
  <c r="M48" i="1" s="1"/>
  <c r="N48" i="1" s="1"/>
  <c r="M47" i="1"/>
  <c r="N47" i="1" s="1"/>
  <c r="L47" i="1"/>
  <c r="L46" i="1"/>
  <c r="M46" i="1" s="1"/>
  <c r="N46" i="1" s="1"/>
  <c r="L45" i="1"/>
  <c r="M45" i="1" s="1"/>
  <c r="N45" i="1" s="1"/>
  <c r="L44" i="1"/>
  <c r="M44" i="1" s="1"/>
  <c r="N44" i="1" s="1"/>
  <c r="M43" i="1"/>
  <c r="N43" i="1" s="1"/>
  <c r="L43" i="1"/>
  <c r="L42" i="1"/>
  <c r="M42" i="1" s="1"/>
  <c r="N42" i="1" s="1"/>
  <c r="L41" i="1"/>
  <c r="M41" i="1" s="1"/>
  <c r="N41" i="1" s="1"/>
  <c r="L40" i="1"/>
  <c r="M40" i="1" s="1"/>
  <c r="N40" i="1" s="1"/>
  <c r="M39" i="1"/>
  <c r="N39" i="1" s="1"/>
  <c r="L39" i="1"/>
  <c r="L38" i="1"/>
  <c r="M38" i="1" s="1"/>
  <c r="N38" i="1" s="1"/>
  <c r="L37" i="1"/>
  <c r="M37" i="1" s="1"/>
  <c r="N37" i="1" s="1"/>
  <c r="N36" i="1"/>
  <c r="M36" i="1"/>
  <c r="L36" i="1"/>
  <c r="M35" i="1"/>
  <c r="N35" i="1" s="1"/>
  <c r="L35" i="1"/>
  <c r="L34" i="1"/>
  <c r="M34" i="1" s="1"/>
  <c r="N34" i="1" s="1"/>
  <c r="L33" i="1"/>
  <c r="M33" i="1" s="1"/>
  <c r="N33" i="1" s="1"/>
  <c r="N32" i="1"/>
  <c r="M32" i="1"/>
  <c r="L32" i="1"/>
  <c r="M31" i="1"/>
  <c r="N31" i="1" s="1"/>
  <c r="L31" i="1"/>
  <c r="L30" i="1"/>
  <c r="M30" i="1" s="1"/>
  <c r="N30" i="1" s="1"/>
  <c r="L29" i="1"/>
  <c r="M29" i="1" s="1"/>
  <c r="N29" i="1" s="1"/>
  <c r="N28" i="1"/>
  <c r="M28" i="1"/>
  <c r="L28" i="1"/>
  <c r="M27" i="1"/>
  <c r="N27" i="1" s="1"/>
  <c r="L27" i="1"/>
  <c r="L26" i="1"/>
  <c r="M26" i="1" s="1"/>
  <c r="N26" i="1" s="1"/>
  <c r="L25" i="1"/>
  <c r="M25" i="1" s="1"/>
  <c r="N25" i="1" s="1"/>
  <c r="N24" i="1"/>
  <c r="M24" i="1"/>
  <c r="L24" i="1"/>
  <c r="M23" i="1"/>
  <c r="N23" i="1" s="1"/>
  <c r="L23" i="1"/>
  <c r="L22" i="1"/>
  <c r="M22" i="1" s="1"/>
  <c r="N22" i="1" s="1"/>
  <c r="L21" i="1"/>
  <c r="M21" i="1" s="1"/>
  <c r="N21" i="1" s="1"/>
  <c r="N20" i="1"/>
  <c r="M20" i="1"/>
  <c r="L20" i="1"/>
  <c r="M19" i="1"/>
  <c r="N19" i="1" s="1"/>
  <c r="L19" i="1"/>
  <c r="L18" i="1"/>
  <c r="M18" i="1" s="1"/>
  <c r="N18" i="1" s="1"/>
  <c r="L17" i="1"/>
  <c r="M17" i="1" s="1"/>
  <c r="N17" i="1" s="1"/>
  <c r="N16" i="1"/>
  <c r="M16" i="1"/>
  <c r="L16" i="1"/>
  <c r="M15" i="1"/>
  <c r="N15" i="1" s="1"/>
  <c r="L15" i="1"/>
  <c r="L14" i="1"/>
  <c r="M14" i="1" s="1"/>
  <c r="N14" i="1" s="1"/>
  <c r="L13" i="1"/>
  <c r="M13" i="1" s="1"/>
  <c r="N13" i="1" s="1"/>
  <c r="N12" i="1"/>
  <c r="M12" i="1"/>
  <c r="L12" i="1"/>
  <c r="M11" i="1"/>
  <c r="N11" i="1" s="1"/>
  <c r="L11" i="1"/>
  <c r="L10" i="1"/>
  <c r="M10" i="1" s="1"/>
  <c r="N10" i="1" s="1"/>
  <c r="L9" i="1"/>
  <c r="M9" i="1" s="1"/>
  <c r="N9" i="1" s="1"/>
  <c r="N8" i="1"/>
  <c r="M8" i="1"/>
  <c r="L8" i="1"/>
  <c r="K7" i="1"/>
  <c r="L7" i="1" s="1"/>
  <c r="G7" i="1"/>
  <c r="K6" i="1"/>
  <c r="L6" i="1" s="1"/>
  <c r="G6" i="1"/>
  <c r="K5" i="1"/>
  <c r="G5" i="1"/>
  <c r="L5" i="1" s="1"/>
  <c r="L4" i="1"/>
  <c r="K4" i="1"/>
  <c r="G4" i="1"/>
  <c r="K3" i="1"/>
  <c r="L3" i="1" s="1"/>
  <c r="G3" i="1"/>
  <c r="K2" i="1"/>
  <c r="L2" i="1" s="1"/>
  <c r="G2" i="1"/>
</calcChain>
</file>

<file path=xl/sharedStrings.xml><?xml version="1.0" encoding="utf-8"?>
<sst xmlns="http://schemas.openxmlformats.org/spreadsheetml/2006/main" count="21" uniqueCount="16">
  <si>
    <t>Station</t>
  </si>
  <si>
    <t>Depth [m]</t>
  </si>
  <si>
    <t>Amount of filtered water [L]</t>
  </si>
  <si>
    <t>Empty filter weight 1 [mg]</t>
  </si>
  <si>
    <t>Empty filter weight 2 [mg]</t>
  </si>
  <si>
    <t>Empty filter weight [3]</t>
  </si>
  <si>
    <t>Average empty filter weight [mg]</t>
  </si>
  <si>
    <t>Sampled filter weight 1 [mg]</t>
  </si>
  <si>
    <t>Sampled filter weight 2 [mg]</t>
  </si>
  <si>
    <t>Sampled filter weight 3 [mg]</t>
  </si>
  <si>
    <t>Average sampled filter weight [mg]</t>
  </si>
  <si>
    <t>SPM [mg]</t>
  </si>
  <si>
    <t>corrected SPM [mg]</t>
  </si>
  <si>
    <r>
      <t>SPM concentration [mgL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]</t>
    </r>
  </si>
  <si>
    <t>Turbidity [FTU]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</si>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</sst>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2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workbookViewId="0">
      <selection activeCell="O1" sqref="O1"/>
    </sheetView>
  </sheetViews>
  <sheetFormatPr defaultRowHeight="14.4" x14ac:dyDescent="0.3"/>
  <sheetData>
    <row r="1" spans="1:15" ht="16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2" t="s">
        <v>15</v>
      </c>
      <c r="B2" s="2"/>
      <c r="C2" s="2"/>
      <c r="D2" s="2">
        <v>14.96</v>
      </c>
      <c r="E2" s="2">
        <v>15.01</v>
      </c>
      <c r="F2" s="2">
        <v>15</v>
      </c>
      <c r="G2" s="3">
        <f>AVERAGE(E2:F2)</f>
        <v>15.004999999999999</v>
      </c>
      <c r="H2" s="2">
        <v>15.02</v>
      </c>
      <c r="I2" s="2">
        <v>15</v>
      </c>
      <c r="J2" s="2"/>
      <c r="K2" s="4">
        <f>AVERAGE(H2:I2)</f>
        <v>15.01</v>
      </c>
      <c r="L2" s="3">
        <f t="shared" ref="L2:L55" si="0">K2-G2</f>
        <v>5.0000000000007816E-3</v>
      </c>
      <c r="M2" s="3"/>
      <c r="N2" s="3"/>
      <c r="O2" s="2"/>
    </row>
    <row r="3" spans="1:15" x14ac:dyDescent="0.3">
      <c r="A3" s="2" t="s">
        <v>15</v>
      </c>
      <c r="B3" s="2"/>
      <c r="C3" s="2"/>
      <c r="D3" s="2">
        <v>14.22</v>
      </c>
      <c r="E3" s="2">
        <v>14.26</v>
      </c>
      <c r="F3" s="2">
        <v>14.25</v>
      </c>
      <c r="G3" s="3">
        <f>AVERAGE(E3:F3)</f>
        <v>14.254999999999999</v>
      </c>
      <c r="H3" s="2">
        <v>14.31</v>
      </c>
      <c r="I3" s="2">
        <v>14.33</v>
      </c>
      <c r="J3" s="2"/>
      <c r="K3" s="4">
        <f>AVERAGE(H3:I3)</f>
        <v>14.32</v>
      </c>
      <c r="L3" s="3">
        <f t="shared" si="0"/>
        <v>6.5000000000001279E-2</v>
      </c>
      <c r="M3" s="3"/>
      <c r="N3" s="3"/>
      <c r="O3" s="2"/>
    </row>
    <row r="4" spans="1:15" x14ac:dyDescent="0.3">
      <c r="A4" s="2" t="s">
        <v>15</v>
      </c>
      <c r="B4" s="2"/>
      <c r="C4" s="2"/>
      <c r="D4" s="2">
        <v>15.41</v>
      </c>
      <c r="E4" s="2">
        <v>15.45</v>
      </c>
      <c r="F4" s="2">
        <v>15.41</v>
      </c>
      <c r="G4" s="3">
        <f>AVERAGE(D4,F4)</f>
        <v>15.41</v>
      </c>
      <c r="H4" s="2">
        <v>15.46</v>
      </c>
      <c r="I4" s="2">
        <v>15.41</v>
      </c>
      <c r="J4" s="2">
        <v>15.43</v>
      </c>
      <c r="K4" s="4">
        <f>AVERAGE(I4:J4)</f>
        <v>15.42</v>
      </c>
      <c r="L4" s="3">
        <f t="shared" si="0"/>
        <v>9.9999999999997868E-3</v>
      </c>
      <c r="M4" s="3"/>
      <c r="N4" s="3"/>
      <c r="O4" s="2"/>
    </row>
    <row r="5" spans="1:15" x14ac:dyDescent="0.3">
      <c r="A5" s="2" t="s">
        <v>15</v>
      </c>
      <c r="B5" s="2"/>
      <c r="C5" s="2"/>
      <c r="D5" s="2">
        <v>16.39</v>
      </c>
      <c r="E5" s="2">
        <v>16.39</v>
      </c>
      <c r="F5" s="2"/>
      <c r="G5" s="3">
        <f>AVERAGE(D5:E5)</f>
        <v>16.39</v>
      </c>
      <c r="H5" s="2">
        <v>16.510000000000002</v>
      </c>
      <c r="I5" s="2">
        <v>16.45</v>
      </c>
      <c r="J5" s="2">
        <v>16.47</v>
      </c>
      <c r="K5" s="4">
        <f>AVERAGE(H5:I5)</f>
        <v>16.48</v>
      </c>
      <c r="L5" s="3">
        <f t="shared" si="0"/>
        <v>8.9999999999999858E-2</v>
      </c>
      <c r="M5" s="3"/>
      <c r="N5" s="3"/>
      <c r="O5" s="2"/>
    </row>
    <row r="6" spans="1:15" x14ac:dyDescent="0.3">
      <c r="A6" s="2" t="s">
        <v>15</v>
      </c>
      <c r="B6" s="2"/>
      <c r="C6" s="2"/>
      <c r="D6" s="2">
        <v>16.02</v>
      </c>
      <c r="E6" s="2">
        <v>16.04</v>
      </c>
      <c r="F6" s="2"/>
      <c r="G6" s="3">
        <f>AVERAGE(D6:E6)</f>
        <v>16.03</v>
      </c>
      <c r="H6" s="2">
        <v>16.079999999999998</v>
      </c>
      <c r="I6" s="2">
        <v>16.059999999999999</v>
      </c>
      <c r="J6" s="2"/>
      <c r="K6" s="4">
        <f>AVERAGE(H6:I6)</f>
        <v>16.07</v>
      </c>
      <c r="L6" s="3">
        <f t="shared" si="0"/>
        <v>3.9999999999999147E-2</v>
      </c>
      <c r="M6" s="3"/>
      <c r="N6" s="3"/>
      <c r="O6" s="2"/>
    </row>
    <row r="7" spans="1:15" x14ac:dyDescent="0.3">
      <c r="A7" s="2" t="s">
        <v>15</v>
      </c>
      <c r="B7" s="2"/>
      <c r="C7" s="2"/>
      <c r="D7" s="2">
        <v>15.77</v>
      </c>
      <c r="E7" s="2">
        <v>15.77</v>
      </c>
      <c r="F7" s="2"/>
      <c r="G7" s="3">
        <f>AVERAGE(D7:E7)</f>
        <v>15.77</v>
      </c>
      <c r="H7" s="2">
        <v>15.82</v>
      </c>
      <c r="I7" s="2">
        <v>15.8</v>
      </c>
      <c r="J7" s="2"/>
      <c r="K7" s="4">
        <f>AVERAGE(H7:I7)</f>
        <v>15.81</v>
      </c>
      <c r="L7" s="3">
        <f t="shared" si="0"/>
        <v>4.0000000000000924E-2</v>
      </c>
      <c r="M7" s="3"/>
      <c r="N7" s="3"/>
      <c r="O7" s="2"/>
    </row>
    <row r="8" spans="1:15" x14ac:dyDescent="0.3">
      <c r="A8">
        <v>26</v>
      </c>
      <c r="B8">
        <v>999</v>
      </c>
      <c r="C8">
        <v>5</v>
      </c>
      <c r="D8">
        <v>14.89</v>
      </c>
      <c r="E8">
        <v>14.98</v>
      </c>
      <c r="F8">
        <v>14.86</v>
      </c>
      <c r="G8">
        <v>14.88</v>
      </c>
      <c r="H8">
        <v>15.27</v>
      </c>
      <c r="I8">
        <v>15.21</v>
      </c>
      <c r="J8">
        <v>15.24</v>
      </c>
      <c r="K8">
        <v>15.2</v>
      </c>
      <c r="L8" s="3">
        <f t="shared" si="0"/>
        <v>0.31999999999999851</v>
      </c>
      <c r="M8" s="5">
        <f>L8-0.04</f>
        <v>0.27999999999999853</v>
      </c>
      <c r="N8" s="6">
        <f>M8/C8</f>
        <v>5.5999999999999703E-2</v>
      </c>
      <c r="O8">
        <v>-5.9999999999999995E-4</v>
      </c>
    </row>
    <row r="9" spans="1:15" x14ac:dyDescent="0.3">
      <c r="A9">
        <v>26</v>
      </c>
      <c r="B9">
        <v>999</v>
      </c>
      <c r="C9">
        <v>5</v>
      </c>
      <c r="D9">
        <v>14.49</v>
      </c>
      <c r="E9">
        <v>14.49</v>
      </c>
      <c r="G9">
        <v>14.49</v>
      </c>
      <c r="H9">
        <v>14.72</v>
      </c>
      <c r="I9">
        <v>14.68</v>
      </c>
      <c r="J9">
        <v>14.7</v>
      </c>
      <c r="K9">
        <v>14.7</v>
      </c>
      <c r="L9" s="3">
        <f t="shared" si="0"/>
        <v>0.20999999999999908</v>
      </c>
      <c r="M9" s="5">
        <f t="shared" ref="M9:M55" si="1">L9-0.04</f>
        <v>0.16999999999999907</v>
      </c>
      <c r="N9" s="6">
        <f t="shared" ref="N9:N55" si="2">M9/C9</f>
        <v>3.3999999999999815E-2</v>
      </c>
      <c r="O9">
        <v>-5.9999999999999995E-4</v>
      </c>
    </row>
    <row r="10" spans="1:15" x14ac:dyDescent="0.3">
      <c r="A10">
        <v>26</v>
      </c>
      <c r="B10">
        <v>2756</v>
      </c>
      <c r="C10">
        <v>5</v>
      </c>
      <c r="D10">
        <v>15.12</v>
      </c>
      <c r="E10">
        <v>15.15</v>
      </c>
      <c r="G10">
        <v>15.14</v>
      </c>
      <c r="H10">
        <v>15.27</v>
      </c>
      <c r="I10">
        <v>15.28</v>
      </c>
      <c r="K10">
        <v>15.3</v>
      </c>
      <c r="L10" s="3">
        <f t="shared" si="0"/>
        <v>0.16000000000000014</v>
      </c>
      <c r="M10" s="5">
        <f t="shared" si="1"/>
        <v>0.12000000000000013</v>
      </c>
      <c r="N10" s="6">
        <f t="shared" si="2"/>
        <v>2.4000000000000028E-2</v>
      </c>
      <c r="O10">
        <v>2.5000000000000001E-3</v>
      </c>
    </row>
    <row r="11" spans="1:15" x14ac:dyDescent="0.3">
      <c r="A11">
        <v>26</v>
      </c>
      <c r="B11">
        <v>2756</v>
      </c>
      <c r="C11">
        <v>5</v>
      </c>
      <c r="D11">
        <v>14.34</v>
      </c>
      <c r="E11">
        <v>14.39</v>
      </c>
      <c r="F11">
        <v>14.36</v>
      </c>
      <c r="G11">
        <v>14.35</v>
      </c>
      <c r="H11">
        <v>14.52</v>
      </c>
      <c r="I11">
        <v>14.55</v>
      </c>
      <c r="K11">
        <v>14.5</v>
      </c>
      <c r="L11" s="3">
        <f t="shared" si="0"/>
        <v>0.15000000000000036</v>
      </c>
      <c r="M11" s="5">
        <f t="shared" si="1"/>
        <v>0.11000000000000035</v>
      </c>
      <c r="N11" s="6">
        <f t="shared" si="2"/>
        <v>2.2000000000000068E-2</v>
      </c>
      <c r="O11">
        <v>2.5000000000000001E-3</v>
      </c>
    </row>
    <row r="12" spans="1:15" x14ac:dyDescent="0.3">
      <c r="A12">
        <v>26</v>
      </c>
      <c r="B12">
        <v>2150</v>
      </c>
      <c r="C12">
        <v>5</v>
      </c>
      <c r="D12">
        <v>15.48</v>
      </c>
      <c r="E12">
        <v>15.48</v>
      </c>
      <c r="G12">
        <v>15.48</v>
      </c>
      <c r="H12">
        <v>15.67</v>
      </c>
      <c r="I12">
        <v>15.67</v>
      </c>
      <c r="K12">
        <v>15.7</v>
      </c>
      <c r="L12" s="3">
        <f t="shared" si="0"/>
        <v>0.21999999999999886</v>
      </c>
      <c r="M12" s="5">
        <f t="shared" si="1"/>
        <v>0.17999999999999886</v>
      </c>
      <c r="N12" s="6">
        <f t="shared" si="2"/>
        <v>3.5999999999999768E-2</v>
      </c>
      <c r="O12">
        <v>3.6999999999999998E-2</v>
      </c>
    </row>
    <row r="13" spans="1:15" x14ac:dyDescent="0.3">
      <c r="A13">
        <v>26</v>
      </c>
      <c r="B13">
        <v>2150</v>
      </c>
      <c r="C13">
        <v>5</v>
      </c>
      <c r="D13">
        <v>15.88</v>
      </c>
      <c r="E13">
        <v>15.85</v>
      </c>
      <c r="G13">
        <v>15.87</v>
      </c>
      <c r="H13">
        <v>16.350000000000001</v>
      </c>
      <c r="I13">
        <v>16.350000000000001</v>
      </c>
      <c r="K13">
        <v>16.399999999999999</v>
      </c>
      <c r="L13" s="3">
        <f t="shared" si="0"/>
        <v>0.52999999999999936</v>
      </c>
      <c r="M13" s="5">
        <f t="shared" si="1"/>
        <v>0.48999999999999938</v>
      </c>
      <c r="N13" s="6">
        <f t="shared" si="2"/>
        <v>9.7999999999999879E-2</v>
      </c>
      <c r="O13">
        <v>3.6999999999999998E-2</v>
      </c>
    </row>
    <row r="14" spans="1:15" x14ac:dyDescent="0.3">
      <c r="A14">
        <v>26</v>
      </c>
      <c r="B14">
        <v>2000</v>
      </c>
      <c r="C14">
        <v>5</v>
      </c>
      <c r="D14">
        <v>16.16</v>
      </c>
      <c r="E14">
        <v>16.21</v>
      </c>
      <c r="F14">
        <v>16.149999999999999</v>
      </c>
      <c r="G14">
        <v>16.16</v>
      </c>
      <c r="H14">
        <v>16.45</v>
      </c>
      <c r="I14">
        <v>16.46</v>
      </c>
      <c r="K14">
        <v>16.5</v>
      </c>
      <c r="L14" s="3">
        <f t="shared" si="0"/>
        <v>0.33999999999999986</v>
      </c>
      <c r="M14" s="5">
        <f t="shared" si="1"/>
        <v>0.29999999999999988</v>
      </c>
      <c r="N14" s="6">
        <f t="shared" si="2"/>
        <v>5.9999999999999977E-2</v>
      </c>
      <c r="O14">
        <v>3.1300000000000001E-2</v>
      </c>
    </row>
    <row r="15" spans="1:15" x14ac:dyDescent="0.3">
      <c r="A15">
        <v>26</v>
      </c>
      <c r="B15">
        <v>2000</v>
      </c>
      <c r="C15">
        <v>5</v>
      </c>
      <c r="D15">
        <v>15.69</v>
      </c>
      <c r="E15">
        <v>15.71</v>
      </c>
      <c r="G15">
        <v>15.7</v>
      </c>
      <c r="H15">
        <v>16.079999999999998</v>
      </c>
      <c r="I15">
        <v>16.04</v>
      </c>
      <c r="J15">
        <v>16.059999999999999</v>
      </c>
      <c r="K15">
        <v>16.100000000000001</v>
      </c>
      <c r="L15" s="3">
        <f t="shared" si="0"/>
        <v>0.40000000000000213</v>
      </c>
      <c r="M15" s="5">
        <f t="shared" si="1"/>
        <v>0.36000000000000215</v>
      </c>
      <c r="N15" s="6">
        <f t="shared" si="2"/>
        <v>7.2000000000000425E-2</v>
      </c>
      <c r="O15">
        <v>3.1300000000000001E-2</v>
      </c>
    </row>
    <row r="16" spans="1:15" x14ac:dyDescent="0.3">
      <c r="A16">
        <v>28</v>
      </c>
      <c r="B16">
        <v>3170</v>
      </c>
      <c r="C16">
        <v>5</v>
      </c>
      <c r="D16">
        <v>14.48</v>
      </c>
      <c r="E16">
        <v>14.52</v>
      </c>
      <c r="F16">
        <v>14.51</v>
      </c>
      <c r="G16">
        <v>14.52</v>
      </c>
      <c r="H16">
        <v>14.64</v>
      </c>
      <c r="I16">
        <v>14.56</v>
      </c>
      <c r="J16">
        <v>14.58</v>
      </c>
      <c r="K16">
        <v>14.6</v>
      </c>
      <c r="L16" s="3">
        <f t="shared" si="0"/>
        <v>8.0000000000000071E-2</v>
      </c>
      <c r="M16" s="5">
        <f t="shared" si="1"/>
        <v>4.000000000000007E-2</v>
      </c>
      <c r="N16" s="6">
        <f t="shared" si="2"/>
        <v>8.000000000000014E-3</v>
      </c>
      <c r="O16">
        <v>-5.9999999999999995E-4</v>
      </c>
    </row>
    <row r="17" spans="1:15" x14ac:dyDescent="0.3">
      <c r="A17">
        <v>28</v>
      </c>
      <c r="B17">
        <v>3170</v>
      </c>
      <c r="C17">
        <v>5</v>
      </c>
      <c r="D17">
        <v>14.46</v>
      </c>
      <c r="E17">
        <v>14.53</v>
      </c>
      <c r="F17">
        <v>14.5</v>
      </c>
      <c r="G17">
        <v>14.52</v>
      </c>
      <c r="H17">
        <v>14.65</v>
      </c>
      <c r="I17">
        <v>14.58</v>
      </c>
      <c r="J17">
        <v>14.61</v>
      </c>
      <c r="K17">
        <v>14.6</v>
      </c>
      <c r="L17" s="3">
        <f t="shared" si="0"/>
        <v>8.0000000000000071E-2</v>
      </c>
      <c r="M17" s="5">
        <f t="shared" si="1"/>
        <v>4.000000000000007E-2</v>
      </c>
      <c r="N17" s="6">
        <f t="shared" si="2"/>
        <v>8.000000000000014E-3</v>
      </c>
      <c r="O17">
        <v>-5.9999999999999995E-4</v>
      </c>
    </row>
    <row r="18" spans="1:15" x14ac:dyDescent="0.3">
      <c r="A18">
        <v>28</v>
      </c>
      <c r="B18">
        <v>993</v>
      </c>
      <c r="C18">
        <v>5</v>
      </c>
      <c r="D18">
        <v>15.65</v>
      </c>
      <c r="E18">
        <v>15.67</v>
      </c>
      <c r="G18">
        <v>15.66</v>
      </c>
      <c r="H18">
        <v>15.84</v>
      </c>
      <c r="I18">
        <v>15.75</v>
      </c>
      <c r="J18">
        <v>15.78</v>
      </c>
      <c r="K18">
        <v>15.8</v>
      </c>
      <c r="L18" s="3">
        <f t="shared" si="0"/>
        <v>0.14000000000000057</v>
      </c>
      <c r="M18" s="5">
        <f t="shared" si="1"/>
        <v>0.10000000000000056</v>
      </c>
      <c r="N18" s="6">
        <f t="shared" si="2"/>
        <v>2.0000000000000111E-2</v>
      </c>
      <c r="O18">
        <v>-1E-3</v>
      </c>
    </row>
    <row r="19" spans="1:15" x14ac:dyDescent="0.3">
      <c r="A19">
        <v>28</v>
      </c>
      <c r="B19">
        <v>993</v>
      </c>
      <c r="C19">
        <v>5</v>
      </c>
      <c r="D19">
        <v>16.37</v>
      </c>
      <c r="E19">
        <v>16.38</v>
      </c>
      <c r="G19">
        <v>16.38</v>
      </c>
      <c r="H19">
        <v>16.7</v>
      </c>
      <c r="I19">
        <v>16.59</v>
      </c>
      <c r="J19">
        <v>16.63</v>
      </c>
      <c r="K19">
        <v>16.600000000000001</v>
      </c>
      <c r="L19" s="3">
        <f t="shared" si="0"/>
        <v>0.22000000000000242</v>
      </c>
      <c r="M19" s="5">
        <f t="shared" si="1"/>
        <v>0.18000000000000241</v>
      </c>
      <c r="N19" s="6">
        <f t="shared" si="2"/>
        <v>3.6000000000000483E-2</v>
      </c>
      <c r="O19">
        <v>-1E-3</v>
      </c>
    </row>
    <row r="20" spans="1:15" x14ac:dyDescent="0.3">
      <c r="A20">
        <v>28</v>
      </c>
      <c r="B20">
        <v>1975</v>
      </c>
      <c r="C20">
        <v>5</v>
      </c>
      <c r="D20">
        <v>15.44</v>
      </c>
      <c r="E20">
        <v>15.47</v>
      </c>
      <c r="G20">
        <v>15.46</v>
      </c>
      <c r="H20">
        <v>15.63</v>
      </c>
      <c r="I20">
        <v>15.63</v>
      </c>
      <c r="K20">
        <v>15.6</v>
      </c>
      <c r="L20" s="3">
        <f t="shared" si="0"/>
        <v>0.13999999999999879</v>
      </c>
      <c r="M20" s="5">
        <f t="shared" si="1"/>
        <v>9.9999999999998784E-2</v>
      </c>
      <c r="N20" s="6">
        <f t="shared" si="2"/>
        <v>1.9999999999999758E-2</v>
      </c>
      <c r="O20">
        <v>2.0799999999999999E-2</v>
      </c>
    </row>
    <row r="21" spans="1:15" x14ac:dyDescent="0.3">
      <c r="A21">
        <v>28</v>
      </c>
      <c r="B21">
        <v>1975</v>
      </c>
      <c r="C21">
        <v>5</v>
      </c>
      <c r="D21">
        <v>16.170000000000002</v>
      </c>
      <c r="E21">
        <v>16.2</v>
      </c>
      <c r="G21">
        <v>16.190000000000001</v>
      </c>
      <c r="H21">
        <v>16.329999999999998</v>
      </c>
      <c r="I21">
        <v>16.32</v>
      </c>
      <c r="K21">
        <v>16.3</v>
      </c>
      <c r="L21" s="3">
        <f t="shared" si="0"/>
        <v>0.10999999999999943</v>
      </c>
      <c r="M21" s="5">
        <f t="shared" si="1"/>
        <v>6.9999999999999424E-2</v>
      </c>
      <c r="N21" s="6">
        <f t="shared" si="2"/>
        <v>1.3999999999999884E-2</v>
      </c>
      <c r="O21">
        <v>2.0799999999999999E-2</v>
      </c>
    </row>
    <row r="22" spans="1:15" x14ac:dyDescent="0.3">
      <c r="A22">
        <v>32</v>
      </c>
      <c r="B22">
        <v>1702</v>
      </c>
      <c r="C22">
        <v>5</v>
      </c>
      <c r="D22">
        <v>14.68</v>
      </c>
      <c r="E22">
        <v>14.7</v>
      </c>
      <c r="G22">
        <v>14.69</v>
      </c>
      <c r="H22">
        <v>14.88</v>
      </c>
      <c r="I22">
        <v>14.88</v>
      </c>
      <c r="K22">
        <v>14.9</v>
      </c>
      <c r="L22" s="3">
        <f t="shared" si="0"/>
        <v>0.21000000000000085</v>
      </c>
      <c r="M22" s="5">
        <f t="shared" si="1"/>
        <v>0.17000000000000084</v>
      </c>
      <c r="N22" s="6">
        <f t="shared" si="2"/>
        <v>3.4000000000000169E-2</v>
      </c>
      <c r="O22">
        <v>-5.0000000000000001E-4</v>
      </c>
    </row>
    <row r="23" spans="1:15" x14ac:dyDescent="0.3">
      <c r="A23">
        <v>32</v>
      </c>
      <c r="B23">
        <v>1702</v>
      </c>
      <c r="C23">
        <v>5</v>
      </c>
      <c r="D23">
        <v>14.3</v>
      </c>
      <c r="E23">
        <v>14.23</v>
      </c>
      <c r="F23">
        <v>14.23</v>
      </c>
      <c r="G23">
        <v>14.23</v>
      </c>
      <c r="H23">
        <v>14.37</v>
      </c>
      <c r="I23">
        <v>14.36</v>
      </c>
      <c r="K23">
        <v>14.4</v>
      </c>
      <c r="L23" s="3">
        <f t="shared" si="0"/>
        <v>0.16999999999999993</v>
      </c>
      <c r="M23" s="5">
        <f t="shared" si="1"/>
        <v>0.12999999999999992</v>
      </c>
      <c r="N23" s="6">
        <f t="shared" si="2"/>
        <v>2.5999999999999985E-2</v>
      </c>
      <c r="O23">
        <v>-5.0000000000000001E-4</v>
      </c>
    </row>
    <row r="24" spans="1:15" x14ac:dyDescent="0.3">
      <c r="A24">
        <v>32</v>
      </c>
      <c r="B24">
        <v>1699</v>
      </c>
      <c r="C24">
        <v>5</v>
      </c>
      <c r="D24">
        <v>14.81</v>
      </c>
      <c r="E24">
        <v>14.83</v>
      </c>
      <c r="G24">
        <v>14.82</v>
      </c>
      <c r="H24">
        <v>15.15</v>
      </c>
      <c r="I24">
        <v>15.13</v>
      </c>
      <c r="K24">
        <v>15.1</v>
      </c>
      <c r="L24" s="3">
        <f t="shared" si="0"/>
        <v>0.27999999999999936</v>
      </c>
      <c r="M24" s="5">
        <f t="shared" si="1"/>
        <v>0.23999999999999935</v>
      </c>
      <c r="N24" s="6">
        <f t="shared" si="2"/>
        <v>4.7999999999999869E-2</v>
      </c>
      <c r="O24">
        <v>-5.9999999999999995E-4</v>
      </c>
    </row>
    <row r="25" spans="1:15" x14ac:dyDescent="0.3">
      <c r="A25">
        <v>32</v>
      </c>
      <c r="B25">
        <v>1699</v>
      </c>
      <c r="C25">
        <v>5</v>
      </c>
      <c r="D25">
        <v>14.22</v>
      </c>
      <c r="E25">
        <v>14.24</v>
      </c>
      <c r="G25">
        <v>14.23</v>
      </c>
      <c r="H25">
        <v>14.4</v>
      </c>
      <c r="I25">
        <v>14.38</v>
      </c>
      <c r="K25">
        <v>14.4</v>
      </c>
      <c r="L25" s="3">
        <f t="shared" si="0"/>
        <v>0.16999999999999993</v>
      </c>
      <c r="M25" s="5">
        <f t="shared" si="1"/>
        <v>0.12999999999999992</v>
      </c>
      <c r="N25" s="6">
        <f t="shared" si="2"/>
        <v>2.5999999999999985E-2</v>
      </c>
      <c r="O25">
        <v>-5.9999999999999995E-4</v>
      </c>
    </row>
    <row r="26" spans="1:15" x14ac:dyDescent="0.3">
      <c r="A26">
        <v>32</v>
      </c>
      <c r="B26">
        <v>2191</v>
      </c>
      <c r="C26">
        <v>5</v>
      </c>
      <c r="D26">
        <v>16.170000000000002</v>
      </c>
      <c r="E26">
        <v>16.11</v>
      </c>
      <c r="F26">
        <v>16.09</v>
      </c>
      <c r="G26">
        <v>16.100000000000001</v>
      </c>
      <c r="H26">
        <v>16.260000000000002</v>
      </c>
      <c r="I26">
        <v>16.25</v>
      </c>
      <c r="K26">
        <v>16.3</v>
      </c>
      <c r="L26" s="3">
        <f t="shared" si="0"/>
        <v>0.19999999999999929</v>
      </c>
      <c r="M26" s="5">
        <f t="shared" si="1"/>
        <v>0.15999999999999928</v>
      </c>
      <c r="N26" s="6">
        <f t="shared" si="2"/>
        <v>3.1999999999999855E-2</v>
      </c>
      <c r="O26">
        <v>2.3300000000000001E-2</v>
      </c>
    </row>
    <row r="27" spans="1:15" x14ac:dyDescent="0.3">
      <c r="A27">
        <v>32</v>
      </c>
      <c r="B27">
        <v>2191</v>
      </c>
      <c r="C27">
        <v>5</v>
      </c>
      <c r="D27">
        <v>15.93</v>
      </c>
      <c r="E27">
        <v>15.96</v>
      </c>
      <c r="G27">
        <v>15.95</v>
      </c>
      <c r="H27">
        <v>16.11</v>
      </c>
      <c r="I27">
        <v>16.12</v>
      </c>
      <c r="K27">
        <v>16.100000000000001</v>
      </c>
      <c r="L27" s="3">
        <f t="shared" si="0"/>
        <v>0.15000000000000213</v>
      </c>
      <c r="M27" s="5">
        <f t="shared" si="1"/>
        <v>0.11000000000000212</v>
      </c>
      <c r="N27" s="6">
        <f t="shared" si="2"/>
        <v>2.2000000000000425E-2</v>
      </c>
      <c r="O27">
        <v>2.3300000000000001E-2</v>
      </c>
    </row>
    <row r="28" spans="1:15" x14ac:dyDescent="0.3">
      <c r="A28">
        <v>32</v>
      </c>
      <c r="B28">
        <v>2192</v>
      </c>
      <c r="C28">
        <v>5</v>
      </c>
      <c r="D28">
        <v>15.2</v>
      </c>
      <c r="E28">
        <v>15.25</v>
      </c>
      <c r="F28">
        <v>15.22</v>
      </c>
      <c r="G28">
        <v>15.21</v>
      </c>
      <c r="H28">
        <v>15.42</v>
      </c>
      <c r="I28">
        <v>15.42</v>
      </c>
      <c r="K28">
        <v>15.4</v>
      </c>
      <c r="L28" s="3">
        <f t="shared" si="0"/>
        <v>0.1899999999999995</v>
      </c>
      <c r="M28" s="5">
        <f t="shared" si="1"/>
        <v>0.14999999999999949</v>
      </c>
      <c r="N28" s="6">
        <f t="shared" si="2"/>
        <v>2.9999999999999898E-2</v>
      </c>
      <c r="O28">
        <v>2.81E-2</v>
      </c>
    </row>
    <row r="29" spans="1:15" x14ac:dyDescent="0.3">
      <c r="A29">
        <v>32</v>
      </c>
      <c r="B29">
        <v>2192</v>
      </c>
      <c r="C29">
        <v>5</v>
      </c>
      <c r="D29">
        <v>16.63</v>
      </c>
      <c r="E29">
        <v>16.670000000000002</v>
      </c>
      <c r="F29">
        <v>16.66</v>
      </c>
      <c r="G29">
        <v>16.670000000000002</v>
      </c>
      <c r="H29">
        <v>16.87</v>
      </c>
      <c r="I29">
        <v>16.86</v>
      </c>
      <c r="K29">
        <v>16.899999999999999</v>
      </c>
      <c r="L29" s="3">
        <f t="shared" si="0"/>
        <v>0.22999999999999687</v>
      </c>
      <c r="M29" s="5">
        <f t="shared" si="1"/>
        <v>0.18999999999999687</v>
      </c>
      <c r="N29" s="6">
        <f t="shared" si="2"/>
        <v>3.7999999999999375E-2</v>
      </c>
      <c r="O29">
        <v>2.81E-2</v>
      </c>
    </row>
    <row r="30" spans="1:15" x14ac:dyDescent="0.3">
      <c r="A30">
        <v>32</v>
      </c>
      <c r="B30">
        <v>2088</v>
      </c>
      <c r="C30">
        <v>5</v>
      </c>
      <c r="D30">
        <v>15.64</v>
      </c>
      <c r="E30">
        <v>15.67</v>
      </c>
      <c r="G30">
        <v>15.66</v>
      </c>
      <c r="H30">
        <v>16.02</v>
      </c>
      <c r="I30">
        <v>16.02</v>
      </c>
      <c r="K30">
        <v>16</v>
      </c>
      <c r="L30" s="3">
        <f t="shared" si="0"/>
        <v>0.33999999999999986</v>
      </c>
      <c r="M30" s="5">
        <f t="shared" si="1"/>
        <v>0.29999999999999988</v>
      </c>
      <c r="N30" s="6">
        <f t="shared" si="2"/>
        <v>5.9999999999999977E-2</v>
      </c>
      <c r="O30">
        <v>0.12690000000000001</v>
      </c>
    </row>
    <row r="31" spans="1:15" x14ac:dyDescent="0.3">
      <c r="A31">
        <v>32</v>
      </c>
      <c r="B31">
        <v>2088</v>
      </c>
      <c r="C31">
        <v>5</v>
      </c>
      <c r="D31">
        <v>15.82</v>
      </c>
      <c r="E31">
        <v>15.83</v>
      </c>
      <c r="G31">
        <v>15.83</v>
      </c>
      <c r="H31">
        <v>16.25</v>
      </c>
      <c r="I31">
        <v>16.239999999999998</v>
      </c>
      <c r="K31">
        <v>16.2</v>
      </c>
      <c r="L31" s="3">
        <f t="shared" si="0"/>
        <v>0.36999999999999922</v>
      </c>
      <c r="M31" s="5">
        <f t="shared" si="1"/>
        <v>0.32999999999999924</v>
      </c>
      <c r="N31" s="6">
        <f t="shared" si="2"/>
        <v>6.599999999999985E-2</v>
      </c>
      <c r="O31">
        <v>0.12690000000000001</v>
      </c>
    </row>
    <row r="32" spans="1:15" x14ac:dyDescent="0.3">
      <c r="A32">
        <v>42</v>
      </c>
      <c r="B32">
        <v>999</v>
      </c>
      <c r="C32">
        <v>5</v>
      </c>
      <c r="D32">
        <v>15.51</v>
      </c>
      <c r="E32">
        <v>15.53</v>
      </c>
      <c r="G32">
        <v>15.53</v>
      </c>
      <c r="H32">
        <v>15.83</v>
      </c>
      <c r="I32">
        <v>15.79</v>
      </c>
      <c r="J32">
        <v>15.8</v>
      </c>
      <c r="K32">
        <v>15.8</v>
      </c>
      <c r="L32" s="3">
        <f t="shared" si="0"/>
        <v>0.27000000000000135</v>
      </c>
      <c r="M32" s="5">
        <f t="shared" si="1"/>
        <v>0.23000000000000134</v>
      </c>
      <c r="N32" s="6">
        <f t="shared" si="2"/>
        <v>4.600000000000027E-2</v>
      </c>
      <c r="O32">
        <v>-2.3E-3</v>
      </c>
    </row>
    <row r="33" spans="1:15" x14ac:dyDescent="0.3">
      <c r="A33">
        <v>42</v>
      </c>
      <c r="B33">
        <v>999</v>
      </c>
      <c r="C33">
        <v>5</v>
      </c>
      <c r="D33">
        <v>16.37</v>
      </c>
      <c r="E33">
        <v>16.38</v>
      </c>
      <c r="G33">
        <v>16.38</v>
      </c>
      <c r="H33">
        <v>16.73</v>
      </c>
      <c r="I33">
        <v>16.72</v>
      </c>
      <c r="K33">
        <v>16.7</v>
      </c>
      <c r="L33" s="3">
        <f t="shared" si="0"/>
        <v>0.32000000000000028</v>
      </c>
      <c r="M33" s="5">
        <f t="shared" si="1"/>
        <v>0.2800000000000003</v>
      </c>
      <c r="N33" s="6">
        <f t="shared" si="2"/>
        <v>5.6000000000000064E-2</v>
      </c>
      <c r="O33">
        <v>-2.3E-3</v>
      </c>
    </row>
    <row r="34" spans="1:15" x14ac:dyDescent="0.3">
      <c r="A34">
        <v>42</v>
      </c>
      <c r="B34">
        <v>2291</v>
      </c>
      <c r="C34">
        <v>5</v>
      </c>
      <c r="D34">
        <v>16.260000000000002</v>
      </c>
      <c r="E34">
        <v>16.27</v>
      </c>
      <c r="G34">
        <v>16.27</v>
      </c>
      <c r="H34">
        <v>16.5</v>
      </c>
      <c r="I34">
        <v>16.54</v>
      </c>
      <c r="J34">
        <v>16.559999999999999</v>
      </c>
      <c r="K34">
        <v>16.600000000000001</v>
      </c>
      <c r="L34" s="3">
        <f t="shared" si="0"/>
        <v>0.33000000000000185</v>
      </c>
      <c r="M34" s="5">
        <f t="shared" si="1"/>
        <v>0.29000000000000187</v>
      </c>
      <c r="N34" s="6">
        <f t="shared" si="2"/>
        <v>5.8000000000000371E-2</v>
      </c>
      <c r="O34">
        <v>4.5199999999999997E-2</v>
      </c>
    </row>
    <row r="35" spans="1:15" x14ac:dyDescent="0.3">
      <c r="A35">
        <v>42</v>
      </c>
      <c r="B35">
        <v>2291</v>
      </c>
      <c r="C35">
        <v>5</v>
      </c>
      <c r="D35">
        <v>15.78</v>
      </c>
      <c r="E35">
        <v>15.8</v>
      </c>
      <c r="G35">
        <v>15.79</v>
      </c>
      <c r="H35">
        <v>16.12</v>
      </c>
      <c r="I35">
        <v>16.059999999999999</v>
      </c>
      <c r="J35">
        <v>16.059999999999999</v>
      </c>
      <c r="K35">
        <v>16.100000000000001</v>
      </c>
      <c r="L35" s="3">
        <f t="shared" si="0"/>
        <v>0.31000000000000227</v>
      </c>
      <c r="M35" s="5">
        <f t="shared" si="1"/>
        <v>0.27000000000000229</v>
      </c>
      <c r="N35" s="6">
        <f t="shared" si="2"/>
        <v>5.4000000000000457E-2</v>
      </c>
      <c r="O35">
        <v>4.5199999999999997E-2</v>
      </c>
    </row>
    <row r="36" spans="1:15" x14ac:dyDescent="0.3">
      <c r="A36">
        <v>42</v>
      </c>
      <c r="B36">
        <v>2209</v>
      </c>
      <c r="C36">
        <v>5</v>
      </c>
      <c r="D36">
        <v>14.62</v>
      </c>
      <c r="E36">
        <v>14.66</v>
      </c>
      <c r="F36">
        <v>14.62</v>
      </c>
      <c r="G36">
        <v>14.62</v>
      </c>
      <c r="H36">
        <v>14.94</v>
      </c>
      <c r="I36">
        <v>14.86</v>
      </c>
      <c r="J36">
        <v>14.88</v>
      </c>
      <c r="K36">
        <v>14.9</v>
      </c>
      <c r="L36" s="3">
        <f t="shared" si="0"/>
        <v>0.28000000000000114</v>
      </c>
      <c r="M36" s="5">
        <f t="shared" si="1"/>
        <v>0.24000000000000113</v>
      </c>
      <c r="N36" s="6">
        <f t="shared" si="2"/>
        <v>4.8000000000000223E-2</v>
      </c>
      <c r="O36">
        <v>6.6799999999999998E-2</v>
      </c>
    </row>
    <row r="37" spans="1:15" x14ac:dyDescent="0.3">
      <c r="A37">
        <v>42</v>
      </c>
      <c r="B37">
        <v>2209</v>
      </c>
      <c r="C37">
        <v>5</v>
      </c>
      <c r="D37">
        <v>14.6</v>
      </c>
      <c r="E37">
        <v>14.64</v>
      </c>
      <c r="F37">
        <v>14.62</v>
      </c>
      <c r="G37">
        <v>14.61</v>
      </c>
      <c r="H37">
        <v>14.99</v>
      </c>
      <c r="I37">
        <v>14.93</v>
      </c>
      <c r="J37">
        <v>14.95</v>
      </c>
      <c r="K37">
        <v>14.9</v>
      </c>
      <c r="L37" s="3">
        <f t="shared" si="0"/>
        <v>0.29000000000000092</v>
      </c>
      <c r="M37" s="5">
        <f t="shared" si="1"/>
        <v>0.25000000000000094</v>
      </c>
      <c r="N37" s="6">
        <f t="shared" si="2"/>
        <v>5.000000000000019E-2</v>
      </c>
      <c r="O37">
        <v>6.6799999999999998E-2</v>
      </c>
    </row>
    <row r="38" spans="1:15" x14ac:dyDescent="0.3">
      <c r="A38">
        <v>42</v>
      </c>
      <c r="B38">
        <v>2037</v>
      </c>
      <c r="C38">
        <v>5</v>
      </c>
      <c r="D38">
        <v>14.82</v>
      </c>
      <c r="E38">
        <v>14.87</v>
      </c>
      <c r="F38">
        <v>14.89</v>
      </c>
      <c r="G38">
        <v>14.88</v>
      </c>
      <c r="H38">
        <v>15.1</v>
      </c>
      <c r="I38">
        <v>15.1</v>
      </c>
      <c r="K38">
        <v>15.1</v>
      </c>
      <c r="L38" s="3">
        <f t="shared" si="0"/>
        <v>0.21999999999999886</v>
      </c>
      <c r="M38" s="5">
        <f t="shared" si="1"/>
        <v>0.17999999999999886</v>
      </c>
      <c r="N38" s="6">
        <f t="shared" si="2"/>
        <v>3.5999999999999768E-2</v>
      </c>
      <c r="O38">
        <v>2.06E-2</v>
      </c>
    </row>
    <row r="39" spans="1:15" x14ac:dyDescent="0.3">
      <c r="A39">
        <v>42</v>
      </c>
      <c r="B39">
        <v>2037</v>
      </c>
      <c r="C39">
        <v>5</v>
      </c>
      <c r="D39">
        <v>14.18</v>
      </c>
      <c r="E39">
        <v>14.23</v>
      </c>
      <c r="F39">
        <v>14.24</v>
      </c>
      <c r="G39">
        <v>14.21</v>
      </c>
      <c r="H39">
        <v>14.45</v>
      </c>
      <c r="I39">
        <v>14.44</v>
      </c>
      <c r="K39">
        <v>14.4</v>
      </c>
      <c r="L39" s="3">
        <f t="shared" si="0"/>
        <v>0.1899999999999995</v>
      </c>
      <c r="M39" s="5">
        <f t="shared" si="1"/>
        <v>0.14999999999999949</v>
      </c>
      <c r="N39" s="6">
        <f t="shared" si="2"/>
        <v>2.9999999999999898E-2</v>
      </c>
      <c r="O39">
        <v>2.06E-2</v>
      </c>
    </row>
    <row r="40" spans="1:15" x14ac:dyDescent="0.3">
      <c r="A40">
        <v>44</v>
      </c>
      <c r="B40">
        <v>2202</v>
      </c>
      <c r="C40">
        <v>5</v>
      </c>
      <c r="D40">
        <v>15.78</v>
      </c>
      <c r="E40">
        <v>15.78</v>
      </c>
      <c r="G40">
        <v>15.78</v>
      </c>
      <c r="H40">
        <v>16.03</v>
      </c>
      <c r="I40">
        <v>16.010000000000002</v>
      </c>
      <c r="K40">
        <v>16</v>
      </c>
      <c r="L40" s="3">
        <f t="shared" si="0"/>
        <v>0.22000000000000064</v>
      </c>
      <c r="M40" s="5">
        <f t="shared" si="1"/>
        <v>0.18000000000000063</v>
      </c>
      <c r="N40" s="6">
        <f t="shared" si="2"/>
        <v>3.6000000000000129E-2</v>
      </c>
      <c r="O40">
        <v>3.85E-2</v>
      </c>
    </row>
    <row r="41" spans="1:15" x14ac:dyDescent="0.3">
      <c r="A41">
        <v>44</v>
      </c>
      <c r="B41">
        <v>2202</v>
      </c>
      <c r="C41">
        <v>5</v>
      </c>
      <c r="D41">
        <v>15.98</v>
      </c>
      <c r="E41">
        <v>16.03</v>
      </c>
      <c r="F41">
        <v>16</v>
      </c>
      <c r="G41">
        <v>16</v>
      </c>
      <c r="H41">
        <v>16.23</v>
      </c>
      <c r="I41">
        <v>16.2</v>
      </c>
      <c r="K41">
        <v>16.2</v>
      </c>
      <c r="L41" s="3">
        <f t="shared" si="0"/>
        <v>0.19999999999999929</v>
      </c>
      <c r="M41" s="5">
        <f t="shared" si="1"/>
        <v>0.15999999999999928</v>
      </c>
      <c r="N41" s="6">
        <f t="shared" si="2"/>
        <v>3.1999999999999855E-2</v>
      </c>
      <c r="O41">
        <v>3.85E-2</v>
      </c>
    </row>
    <row r="42" spans="1:15" x14ac:dyDescent="0.3">
      <c r="A42">
        <v>44</v>
      </c>
      <c r="B42">
        <v>2002</v>
      </c>
      <c r="C42">
        <v>5</v>
      </c>
      <c r="D42">
        <v>14.52</v>
      </c>
      <c r="E42">
        <v>14.54</v>
      </c>
      <c r="G42">
        <v>14.53</v>
      </c>
      <c r="H42">
        <v>14.89</v>
      </c>
      <c r="I42">
        <v>14.85</v>
      </c>
      <c r="J42">
        <v>14.83</v>
      </c>
      <c r="K42">
        <v>14.8</v>
      </c>
      <c r="L42" s="3">
        <f t="shared" si="0"/>
        <v>0.27000000000000135</v>
      </c>
      <c r="M42" s="5">
        <f t="shared" si="1"/>
        <v>0.23000000000000134</v>
      </c>
      <c r="N42" s="6">
        <f t="shared" si="2"/>
        <v>4.600000000000027E-2</v>
      </c>
      <c r="O42">
        <v>6.5100000000000005E-2</v>
      </c>
    </row>
    <row r="43" spans="1:15" x14ac:dyDescent="0.3">
      <c r="A43">
        <v>44</v>
      </c>
      <c r="B43">
        <v>2002</v>
      </c>
      <c r="C43">
        <v>5</v>
      </c>
      <c r="D43">
        <v>14.31</v>
      </c>
      <c r="E43">
        <v>14.31</v>
      </c>
      <c r="G43">
        <v>14.31</v>
      </c>
      <c r="H43">
        <v>14.62</v>
      </c>
      <c r="I43">
        <v>14.57</v>
      </c>
      <c r="J43">
        <v>14.58</v>
      </c>
      <c r="K43">
        <v>14.6</v>
      </c>
      <c r="L43" s="3">
        <f t="shared" si="0"/>
        <v>0.28999999999999915</v>
      </c>
      <c r="M43" s="5">
        <f t="shared" si="1"/>
        <v>0.24999999999999914</v>
      </c>
      <c r="N43" s="6">
        <f t="shared" si="2"/>
        <v>4.9999999999999829E-2</v>
      </c>
      <c r="O43">
        <v>6.5100000000000005E-2</v>
      </c>
    </row>
    <row r="44" spans="1:15" x14ac:dyDescent="0.3">
      <c r="A44">
        <v>45</v>
      </c>
      <c r="B44">
        <v>2166</v>
      </c>
      <c r="C44">
        <v>5</v>
      </c>
      <c r="D44">
        <v>15.26</v>
      </c>
      <c r="E44">
        <v>15.22</v>
      </c>
      <c r="F44">
        <v>15.21</v>
      </c>
      <c r="G44">
        <v>15.22</v>
      </c>
      <c r="H44">
        <v>15.56</v>
      </c>
      <c r="I44">
        <v>15.5</v>
      </c>
      <c r="J44">
        <v>15.52</v>
      </c>
      <c r="K44">
        <v>15.5</v>
      </c>
      <c r="L44" s="3">
        <f t="shared" si="0"/>
        <v>0.27999999999999936</v>
      </c>
      <c r="M44" s="5">
        <f t="shared" si="1"/>
        <v>0.23999999999999935</v>
      </c>
      <c r="N44" s="6">
        <f t="shared" si="2"/>
        <v>4.7999999999999869E-2</v>
      </c>
      <c r="O44">
        <v>9.2200000000000004E-2</v>
      </c>
    </row>
    <row r="45" spans="1:15" x14ac:dyDescent="0.3">
      <c r="A45">
        <v>45</v>
      </c>
      <c r="B45">
        <v>2166</v>
      </c>
      <c r="C45">
        <v>5</v>
      </c>
      <c r="D45">
        <v>16.579999999999998</v>
      </c>
      <c r="E45">
        <v>16.57</v>
      </c>
      <c r="G45">
        <v>16.579999999999998</v>
      </c>
      <c r="H45">
        <v>16.98</v>
      </c>
      <c r="I45">
        <v>16.95</v>
      </c>
      <c r="K45">
        <v>17</v>
      </c>
      <c r="L45" s="3">
        <f t="shared" si="0"/>
        <v>0.42000000000000171</v>
      </c>
      <c r="M45" s="5">
        <f t="shared" si="1"/>
        <v>0.38000000000000173</v>
      </c>
      <c r="N45" s="6">
        <f t="shared" si="2"/>
        <v>7.6000000000000345E-2</v>
      </c>
      <c r="O45">
        <v>9.2200000000000004E-2</v>
      </c>
    </row>
    <row r="46" spans="1:15" x14ac:dyDescent="0.3">
      <c r="A46">
        <v>45</v>
      </c>
      <c r="B46">
        <v>2002</v>
      </c>
      <c r="C46">
        <v>5</v>
      </c>
      <c r="D46">
        <v>15.81</v>
      </c>
      <c r="E46">
        <v>15.84</v>
      </c>
      <c r="G46">
        <v>15.83</v>
      </c>
      <c r="H46">
        <v>16.21</v>
      </c>
      <c r="I46">
        <v>16.170000000000002</v>
      </c>
      <c r="J46">
        <v>16.16</v>
      </c>
      <c r="K46">
        <v>16.2</v>
      </c>
      <c r="L46" s="3">
        <f t="shared" si="0"/>
        <v>0.36999999999999922</v>
      </c>
      <c r="M46" s="5">
        <f t="shared" si="1"/>
        <v>0.32999999999999924</v>
      </c>
      <c r="N46" s="6">
        <f t="shared" si="2"/>
        <v>6.599999999999985E-2</v>
      </c>
      <c r="O46">
        <v>2.7799999999999998E-2</v>
      </c>
    </row>
    <row r="47" spans="1:15" x14ac:dyDescent="0.3">
      <c r="A47">
        <v>45</v>
      </c>
      <c r="B47">
        <v>2002</v>
      </c>
      <c r="C47">
        <v>5</v>
      </c>
      <c r="D47">
        <v>15.62</v>
      </c>
      <c r="E47">
        <v>15.62</v>
      </c>
      <c r="G47">
        <v>15.62</v>
      </c>
      <c r="H47">
        <v>15.9</v>
      </c>
      <c r="I47">
        <v>15.86</v>
      </c>
      <c r="J47">
        <v>15.86</v>
      </c>
      <c r="K47">
        <v>15.9</v>
      </c>
      <c r="L47" s="3">
        <f t="shared" si="0"/>
        <v>0.28000000000000114</v>
      </c>
      <c r="M47" s="5">
        <f t="shared" si="1"/>
        <v>0.24000000000000113</v>
      </c>
      <c r="N47" s="6">
        <f t="shared" si="2"/>
        <v>4.8000000000000223E-2</v>
      </c>
      <c r="O47">
        <v>2.7799999999999998E-2</v>
      </c>
    </row>
    <row r="48" spans="1:15" x14ac:dyDescent="0.3">
      <c r="A48">
        <v>46</v>
      </c>
      <c r="B48">
        <v>2280</v>
      </c>
      <c r="C48">
        <v>5</v>
      </c>
      <c r="D48">
        <v>14.71</v>
      </c>
      <c r="E48">
        <v>14.72</v>
      </c>
      <c r="G48">
        <v>14.72</v>
      </c>
      <c r="H48">
        <v>15.03</v>
      </c>
      <c r="I48">
        <v>14.98</v>
      </c>
      <c r="J48">
        <v>14.98</v>
      </c>
      <c r="K48">
        <v>15</v>
      </c>
      <c r="L48" s="3">
        <f t="shared" si="0"/>
        <v>0.27999999999999936</v>
      </c>
      <c r="M48" s="5">
        <f t="shared" si="1"/>
        <v>0.23999999999999935</v>
      </c>
      <c r="N48" s="6">
        <f t="shared" si="2"/>
        <v>4.7999999999999869E-2</v>
      </c>
      <c r="O48">
        <v>8.0399999999999999E-2</v>
      </c>
    </row>
    <row r="49" spans="1:15" x14ac:dyDescent="0.3">
      <c r="A49">
        <v>46</v>
      </c>
      <c r="B49">
        <v>2280</v>
      </c>
      <c r="C49">
        <v>5</v>
      </c>
      <c r="D49">
        <v>14.49</v>
      </c>
      <c r="E49">
        <v>14.52</v>
      </c>
      <c r="G49">
        <v>14.51</v>
      </c>
      <c r="H49">
        <v>14.82</v>
      </c>
      <c r="I49">
        <v>14.78</v>
      </c>
      <c r="J49">
        <v>14.79</v>
      </c>
      <c r="K49">
        <v>14.8</v>
      </c>
      <c r="L49" s="3">
        <f t="shared" si="0"/>
        <v>0.29000000000000092</v>
      </c>
      <c r="M49" s="5">
        <f t="shared" si="1"/>
        <v>0.25000000000000094</v>
      </c>
      <c r="N49" s="6">
        <f t="shared" si="2"/>
        <v>5.000000000000019E-2</v>
      </c>
      <c r="O49">
        <v>8.0399999999999999E-2</v>
      </c>
    </row>
    <row r="50" spans="1:15" x14ac:dyDescent="0.3">
      <c r="A50">
        <v>46</v>
      </c>
      <c r="B50">
        <v>2145</v>
      </c>
      <c r="C50">
        <v>5</v>
      </c>
      <c r="D50">
        <v>14.25</v>
      </c>
      <c r="E50">
        <v>14.25</v>
      </c>
      <c r="G50">
        <v>14.25</v>
      </c>
      <c r="H50">
        <v>14.56</v>
      </c>
      <c r="I50">
        <v>14.51</v>
      </c>
      <c r="J50">
        <v>14.52</v>
      </c>
      <c r="K50">
        <v>14.5</v>
      </c>
      <c r="L50" s="3">
        <f t="shared" si="0"/>
        <v>0.25</v>
      </c>
      <c r="M50" s="5">
        <f t="shared" si="1"/>
        <v>0.21</v>
      </c>
      <c r="N50" s="6">
        <f t="shared" si="2"/>
        <v>4.1999999999999996E-2</v>
      </c>
      <c r="O50">
        <v>5.2499999999999998E-2</v>
      </c>
    </row>
    <row r="51" spans="1:15" x14ac:dyDescent="0.3">
      <c r="A51">
        <v>46</v>
      </c>
      <c r="B51">
        <v>2145</v>
      </c>
      <c r="C51">
        <v>5</v>
      </c>
      <c r="D51">
        <v>16.07</v>
      </c>
      <c r="E51">
        <v>16.11</v>
      </c>
      <c r="F51">
        <v>16.07</v>
      </c>
      <c r="G51">
        <v>16.079999999999998</v>
      </c>
      <c r="H51">
        <v>16.47</v>
      </c>
      <c r="I51">
        <v>16.43</v>
      </c>
      <c r="J51">
        <v>16.45</v>
      </c>
      <c r="K51">
        <v>16.5</v>
      </c>
      <c r="L51" s="3">
        <f t="shared" si="0"/>
        <v>0.42000000000000171</v>
      </c>
      <c r="M51" s="5">
        <f t="shared" si="1"/>
        <v>0.38000000000000173</v>
      </c>
      <c r="N51" s="6">
        <f t="shared" si="2"/>
        <v>7.6000000000000345E-2</v>
      </c>
      <c r="O51">
        <v>5.2499999999999998E-2</v>
      </c>
    </row>
    <row r="52" spans="1:15" x14ac:dyDescent="0.3">
      <c r="A52">
        <v>49</v>
      </c>
      <c r="B52">
        <v>2260</v>
      </c>
      <c r="C52">
        <v>5</v>
      </c>
      <c r="D52">
        <v>16.11</v>
      </c>
      <c r="E52">
        <v>16.05</v>
      </c>
      <c r="F52">
        <v>16.07</v>
      </c>
      <c r="G52">
        <v>16.059999999999999</v>
      </c>
      <c r="H52">
        <v>16.25</v>
      </c>
      <c r="I52">
        <v>16.2</v>
      </c>
      <c r="J52">
        <v>16.23</v>
      </c>
      <c r="K52">
        <v>16.2</v>
      </c>
      <c r="L52" s="3">
        <f t="shared" si="0"/>
        <v>0.14000000000000057</v>
      </c>
      <c r="M52" s="5">
        <f t="shared" si="1"/>
        <v>0.10000000000000056</v>
      </c>
      <c r="N52" s="6">
        <f t="shared" si="2"/>
        <v>2.0000000000000111E-2</v>
      </c>
      <c r="O52">
        <v>2.8000000000000001E-2</v>
      </c>
    </row>
    <row r="53" spans="1:15" x14ac:dyDescent="0.3">
      <c r="A53">
        <v>49</v>
      </c>
      <c r="B53">
        <v>2260</v>
      </c>
      <c r="C53">
        <v>5</v>
      </c>
      <c r="D53">
        <v>15.4</v>
      </c>
      <c r="E53">
        <v>15.45</v>
      </c>
      <c r="F53">
        <v>15.41</v>
      </c>
      <c r="G53">
        <v>15.42</v>
      </c>
      <c r="H53">
        <v>15.64</v>
      </c>
      <c r="I53">
        <v>15.58</v>
      </c>
      <c r="J53">
        <v>15.59</v>
      </c>
      <c r="K53">
        <v>15.6</v>
      </c>
      <c r="L53" s="3">
        <f t="shared" si="0"/>
        <v>0.17999999999999972</v>
      </c>
      <c r="M53" s="5">
        <f t="shared" si="1"/>
        <v>0.13999999999999971</v>
      </c>
      <c r="N53" s="6">
        <f t="shared" si="2"/>
        <v>2.7999999999999942E-2</v>
      </c>
      <c r="O53">
        <v>2.8000000000000001E-2</v>
      </c>
    </row>
    <row r="54" spans="1:15" x14ac:dyDescent="0.3">
      <c r="A54">
        <v>49</v>
      </c>
      <c r="B54">
        <v>1902</v>
      </c>
      <c r="C54">
        <v>5</v>
      </c>
      <c r="D54">
        <v>14.72</v>
      </c>
      <c r="E54">
        <v>14.75</v>
      </c>
      <c r="G54">
        <v>14.74</v>
      </c>
      <c r="H54">
        <v>14.99</v>
      </c>
      <c r="I54">
        <v>14.95</v>
      </c>
      <c r="J54">
        <v>14.98</v>
      </c>
      <c r="K54">
        <v>15</v>
      </c>
      <c r="L54" s="3">
        <f t="shared" si="0"/>
        <v>0.25999999999999979</v>
      </c>
      <c r="M54" s="5">
        <f t="shared" si="1"/>
        <v>0.21999999999999978</v>
      </c>
      <c r="N54" s="6">
        <f t="shared" si="2"/>
        <v>4.3999999999999956E-2</v>
      </c>
      <c r="O54">
        <v>1.26E-2</v>
      </c>
    </row>
    <row r="55" spans="1:15" x14ac:dyDescent="0.3">
      <c r="A55">
        <v>49</v>
      </c>
      <c r="B55">
        <v>1902</v>
      </c>
      <c r="C55">
        <v>5</v>
      </c>
      <c r="D55">
        <v>14.84</v>
      </c>
      <c r="E55">
        <v>14.87</v>
      </c>
      <c r="G55">
        <v>14.86</v>
      </c>
      <c r="H55">
        <v>15.03</v>
      </c>
      <c r="I55">
        <v>15.03</v>
      </c>
      <c r="K55">
        <v>15</v>
      </c>
      <c r="L55" s="3">
        <f t="shared" si="0"/>
        <v>0.14000000000000057</v>
      </c>
      <c r="M55" s="5">
        <f t="shared" si="1"/>
        <v>0.10000000000000056</v>
      </c>
      <c r="N55" s="6">
        <f t="shared" si="2"/>
        <v>2.0000000000000111E-2</v>
      </c>
      <c r="O55">
        <v>1.26E-2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NIOZ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Haalboom</dc:creator>
  <cp:lastModifiedBy>Sabine Haalboom</cp:lastModifiedBy>
  <dcterms:created xsi:type="dcterms:W3CDTF">2019-11-21T13:11:04Z</dcterms:created>
  <dcterms:modified xsi:type="dcterms:W3CDTF">2019-11-21T13:12:12Z</dcterms:modified>
</cp:coreProperties>
</file>