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"/>
    </mc:Choice>
  </mc:AlternateContent>
  <bookViews>
    <workbookView xWindow="0" yWindow="0" windowWidth="20160" windowHeight="9048" activeTab="2"/>
  </bookViews>
  <sheets>
    <sheet name="Drift measurements (ppb)" sheetId="4" r:id="rId1"/>
    <sheet name="Detection limits (ppb)" sheetId="2" r:id="rId2"/>
    <sheet name="Procedural blanks (ppb)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9" i="4" l="1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AC20" i="4" l="1"/>
  <c r="C20" i="4"/>
  <c r="Y20" i="4"/>
  <c r="L20" i="4"/>
  <c r="Q20" i="4"/>
  <c r="AA20" i="4"/>
  <c r="AG20" i="4"/>
  <c r="E20" i="4"/>
  <c r="I20" i="4"/>
  <c r="O20" i="4"/>
  <c r="R20" i="4"/>
  <c r="U20" i="4"/>
  <c r="X20" i="4"/>
  <c r="AB20" i="4"/>
  <c r="AD20" i="4"/>
  <c r="M20" i="4"/>
  <c r="F20" i="4"/>
  <c r="J20" i="4"/>
  <c r="G20" i="4"/>
  <c r="S20" i="4"/>
  <c r="V20" i="4"/>
  <c r="AE20" i="4"/>
  <c r="D20" i="4"/>
  <c r="H20" i="4"/>
  <c r="K20" i="4"/>
  <c r="N20" i="4"/>
  <c r="P20" i="4"/>
  <c r="T20" i="4"/>
  <c r="W20" i="4"/>
  <c r="Z20" i="4"/>
  <c r="AF20" i="4"/>
</calcChain>
</file>

<file path=xl/sharedStrings.xml><?xml version="1.0" encoding="utf-8"?>
<sst xmlns="http://schemas.openxmlformats.org/spreadsheetml/2006/main" count="140" uniqueCount="60">
  <si>
    <t>Below detection limit</t>
  </si>
  <si>
    <t>Isotope</t>
  </si>
  <si>
    <t>Concentration AVG</t>
  </si>
  <si>
    <t>Y89(LR)</t>
  </si>
  <si>
    <t>La139(LR)</t>
  </si>
  <si>
    <t>Ce140(LR)</t>
  </si>
  <si>
    <t>Pr141(LR)</t>
  </si>
  <si>
    <t>Nd142(LR)</t>
  </si>
  <si>
    <t>Sm152(LR)</t>
  </si>
  <si>
    <t>Eu153(LR)</t>
  </si>
  <si>
    <t>Gd157(LR)</t>
  </si>
  <si>
    <t>Tb159(LR)</t>
  </si>
  <si>
    <t>Dy161(LR)</t>
  </si>
  <si>
    <t>Ho165(LR)</t>
  </si>
  <si>
    <t>Er166(LR)</t>
  </si>
  <si>
    <t>Tm169(LR)</t>
  </si>
  <si>
    <t>Yb174(LR)</t>
  </si>
  <si>
    <t>Lu175(LR)</t>
  </si>
  <si>
    <t>U238(LR)</t>
  </si>
  <si>
    <t>Al27(MR)</t>
  </si>
  <si>
    <t>P31(MR)</t>
  </si>
  <si>
    <t>Ca44(MR)</t>
  </si>
  <si>
    <t>Ti48(MR)</t>
  </si>
  <si>
    <t>V51(MR)</t>
  </si>
  <si>
    <t>Mn55(MR)</t>
  </si>
  <si>
    <t>Fe56(MR)</t>
  </si>
  <si>
    <t>Co59(MR)</t>
  </si>
  <si>
    <t>Ni60(MR)</t>
  </si>
  <si>
    <t>Cu63(MR)</t>
  </si>
  <si>
    <t>Zn64(MR)</t>
  </si>
  <si>
    <t>Cd111(MR)</t>
  </si>
  <si>
    <t>In115(MR)</t>
  </si>
  <si>
    <t>Sn118(MR)</t>
  </si>
  <si>
    <t>Pb208(MR)</t>
  </si>
  <si>
    <t>rinse_seafast_tune_drift</t>
  </si>
  <si>
    <t>Blnk_1</t>
  </si>
  <si>
    <t>Blnk_2</t>
  </si>
  <si>
    <t>2015_cal14_Ree_std1a</t>
  </si>
  <si>
    <t>2015_cal14_Ree_std2a</t>
  </si>
  <si>
    <t>2015_cal14_Ree_std3a</t>
  </si>
  <si>
    <t>2015_cal14_Ree_std14a</t>
  </si>
  <si>
    <t>2015_cal14_Ree_std1</t>
  </si>
  <si>
    <t>2015_cal14_Ree_std2</t>
  </si>
  <si>
    <t>2015_cal14_Ree_std3</t>
  </si>
  <si>
    <t>2015_cal14_Ree_std4</t>
  </si>
  <si>
    <t>2015_cal14_Ree_std5</t>
  </si>
  <si>
    <t>drift1</t>
  </si>
  <si>
    <t>drift2</t>
  </si>
  <si>
    <t>drift3</t>
  </si>
  <si>
    <t>average</t>
  </si>
  <si>
    <t>stdev</t>
  </si>
  <si>
    <t>RSD%</t>
  </si>
  <si>
    <t>* Data from ICP-MS (uncorrected)</t>
  </si>
  <si>
    <t>Detection Limit (3*SD) (ppb)</t>
  </si>
  <si>
    <t>Average vial with blank filter (1-5)</t>
  </si>
  <si>
    <t>Average of all samples (n = 27)</t>
  </si>
  <si>
    <t>Average vial without blank filter (6,7,8,10)</t>
  </si>
  <si>
    <t>% (blank filter / samples)</t>
  </si>
  <si>
    <t>% (empty vial / samples)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</si>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</sst>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%"/>
    <numFmt numFmtId="166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0" xfId="0" applyFont="1"/>
    <xf numFmtId="0" fontId="3" fillId="0" borderId="0" xfId="0" applyFont="1"/>
    <xf numFmtId="165" fontId="0" fillId="0" borderId="0" xfId="1" applyNumberFormat="1" applyFont="1"/>
    <xf numFmtId="166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zoomScaleNormal="100" workbookViewId="0">
      <selection activeCell="A22" sqref="A22"/>
    </sheetView>
  </sheetViews>
  <sheetFormatPr defaultRowHeight="14.4" x14ac:dyDescent="0.3"/>
  <cols>
    <col min="2" max="2" width="16.6640625" bestFit="1" customWidth="1"/>
  </cols>
  <sheetData>
    <row r="1" spans="1:33" s="1" customFormat="1" x14ac:dyDescent="0.3"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</row>
    <row r="2" spans="1:33" hidden="1" x14ac:dyDescent="0.3">
      <c r="A2" t="s">
        <v>34</v>
      </c>
      <c r="B2" t="s">
        <v>2</v>
      </c>
    </row>
    <row r="3" spans="1:33" hidden="1" x14ac:dyDescent="0.3">
      <c r="A3" t="s">
        <v>35</v>
      </c>
      <c r="B3" t="s">
        <v>2</v>
      </c>
    </row>
    <row r="4" spans="1:33" hidden="1" x14ac:dyDescent="0.3">
      <c r="A4" t="s">
        <v>36</v>
      </c>
      <c r="B4" t="s">
        <v>2</v>
      </c>
    </row>
    <row r="5" spans="1:33" hidden="1" x14ac:dyDescent="0.3">
      <c r="A5" t="s">
        <v>37</v>
      </c>
      <c r="B5" t="s">
        <v>2</v>
      </c>
    </row>
    <row r="6" spans="1:33" hidden="1" x14ac:dyDescent="0.3">
      <c r="A6" t="s">
        <v>38</v>
      </c>
      <c r="B6" t="s">
        <v>2</v>
      </c>
    </row>
    <row r="7" spans="1:33" hidden="1" x14ac:dyDescent="0.3">
      <c r="A7" t="s">
        <v>39</v>
      </c>
      <c r="B7" t="s">
        <v>2</v>
      </c>
    </row>
    <row r="8" spans="1:33" hidden="1" x14ac:dyDescent="0.3">
      <c r="A8" t="s">
        <v>40</v>
      </c>
      <c r="B8" t="s">
        <v>2</v>
      </c>
    </row>
    <row r="9" spans="1:33" hidden="1" x14ac:dyDescent="0.3">
      <c r="A9" t="s">
        <v>41</v>
      </c>
      <c r="B9" t="s">
        <v>2</v>
      </c>
    </row>
    <row r="10" spans="1:33" hidden="1" x14ac:dyDescent="0.3">
      <c r="A10" t="s">
        <v>42</v>
      </c>
      <c r="B10" t="s">
        <v>2</v>
      </c>
    </row>
    <row r="11" spans="1:33" hidden="1" x14ac:dyDescent="0.3">
      <c r="A11" t="s">
        <v>43</v>
      </c>
      <c r="B11" t="s">
        <v>2</v>
      </c>
    </row>
    <row r="12" spans="1:33" hidden="1" x14ac:dyDescent="0.3">
      <c r="A12" t="s">
        <v>44</v>
      </c>
      <c r="B12" t="s">
        <v>2</v>
      </c>
    </row>
    <row r="13" spans="1:33" hidden="1" x14ac:dyDescent="0.3">
      <c r="A13" t="s">
        <v>45</v>
      </c>
      <c r="B13" t="s">
        <v>2</v>
      </c>
    </row>
    <row r="14" spans="1:33" x14ac:dyDescent="0.3">
      <c r="A14" t="s">
        <v>46</v>
      </c>
      <c r="B14" t="s">
        <v>2</v>
      </c>
      <c r="C14">
        <v>0.18098</v>
      </c>
      <c r="D14">
        <v>0.27361999999999997</v>
      </c>
      <c r="E14">
        <v>0.17138</v>
      </c>
      <c r="F14">
        <v>9.2099999999999994E-3</v>
      </c>
      <c r="G14">
        <v>3.6360000000000003E-2</v>
      </c>
      <c r="H14">
        <v>1.4927600000000001</v>
      </c>
      <c r="I14">
        <v>1.09423</v>
      </c>
      <c r="J14">
        <v>1.8679999999999999E-2</v>
      </c>
      <c r="K14">
        <v>2.3E-3</v>
      </c>
      <c r="L14">
        <v>1.217E-2</v>
      </c>
      <c r="M14">
        <v>3.8400000000000001E-3</v>
      </c>
      <c r="N14">
        <v>1.15E-2</v>
      </c>
      <c r="O14">
        <v>3.4199999999999999E-3</v>
      </c>
      <c r="P14">
        <v>1.9769999999999999E-2</v>
      </c>
      <c r="Q14">
        <v>5.3699999999999998E-3</v>
      </c>
      <c r="R14">
        <v>3.143E-2</v>
      </c>
      <c r="S14">
        <v>26149.577219999999</v>
      </c>
      <c r="T14">
        <v>3.6013999999999999</v>
      </c>
      <c r="U14">
        <v>8441.8078700000005</v>
      </c>
      <c r="V14">
        <v>19.471679999999999</v>
      </c>
      <c r="W14">
        <v>0.43009999999999998</v>
      </c>
      <c r="X14">
        <v>4572.1277200000004</v>
      </c>
      <c r="Y14">
        <v>4452.3680899999999</v>
      </c>
      <c r="Z14">
        <v>4861.1699399999998</v>
      </c>
      <c r="AA14">
        <v>23159.49685</v>
      </c>
      <c r="AB14">
        <v>4099.4067299999997</v>
      </c>
      <c r="AC14">
        <v>6214.90517</v>
      </c>
      <c r="AD14">
        <v>2741.5312699999999</v>
      </c>
      <c r="AE14">
        <v>5.3359999999999998E-2</v>
      </c>
      <c r="AF14">
        <v>0.94496999999999998</v>
      </c>
      <c r="AG14">
        <v>47771.184930000003</v>
      </c>
    </row>
    <row r="15" spans="1:33" x14ac:dyDescent="0.3">
      <c r="A15" t="s">
        <v>47</v>
      </c>
      <c r="B15" t="s">
        <v>2</v>
      </c>
      <c r="C15">
        <v>0.18931999999999999</v>
      </c>
      <c r="D15">
        <v>0.27864</v>
      </c>
      <c r="E15">
        <v>0.17097999999999999</v>
      </c>
      <c r="F15">
        <v>1.0670000000000001E-2</v>
      </c>
      <c r="G15">
        <v>3.6920000000000001E-2</v>
      </c>
      <c r="H15">
        <v>1.34436</v>
      </c>
      <c r="I15">
        <v>0.98379000000000005</v>
      </c>
      <c r="J15">
        <v>1.933E-2</v>
      </c>
      <c r="K15">
        <v>2.2799999999999999E-3</v>
      </c>
      <c r="L15">
        <v>1.1650000000000001E-2</v>
      </c>
      <c r="M15">
        <v>4.2199999999999998E-3</v>
      </c>
      <c r="N15">
        <v>1.1730000000000001E-2</v>
      </c>
      <c r="O15">
        <v>3.62E-3</v>
      </c>
      <c r="P15">
        <v>2.2599999999999999E-2</v>
      </c>
      <c r="Q15">
        <v>8.2000000000000007E-3</v>
      </c>
      <c r="R15">
        <v>3.4009999999999999E-2</v>
      </c>
      <c r="S15">
        <v>26173.900750000001</v>
      </c>
      <c r="T15">
        <v>4.0823200000000002</v>
      </c>
      <c r="U15">
        <v>9074.5453899999993</v>
      </c>
      <c r="V15">
        <v>15.8848</v>
      </c>
      <c r="W15">
        <v>0.41920000000000002</v>
      </c>
      <c r="X15">
        <v>4749.1087799999996</v>
      </c>
      <c r="Y15">
        <v>4621.3974900000003</v>
      </c>
      <c r="Z15">
        <v>4981.857</v>
      </c>
      <c r="AA15">
        <v>23159.70838</v>
      </c>
      <c r="AB15">
        <v>4230.1717500000004</v>
      </c>
      <c r="AC15">
        <v>6304.1155099999996</v>
      </c>
      <c r="AD15">
        <v>2657.1288599999998</v>
      </c>
      <c r="AE15">
        <v>5.1229999999999998E-2</v>
      </c>
      <c r="AF15">
        <v>0.92991000000000001</v>
      </c>
      <c r="AG15">
        <v>52201.726949999997</v>
      </c>
    </row>
    <row r="16" spans="1:33" x14ac:dyDescent="0.3">
      <c r="A16" t="s">
        <v>48</v>
      </c>
      <c r="B16" t="s">
        <v>2</v>
      </c>
      <c r="C16">
        <v>0.17749999999999999</v>
      </c>
      <c r="D16">
        <v>0.28627000000000002</v>
      </c>
      <c r="E16">
        <v>0.15421000000000001</v>
      </c>
      <c r="F16">
        <v>1.1089999999999999E-2</v>
      </c>
      <c r="G16">
        <v>3.8760000000000003E-2</v>
      </c>
      <c r="H16">
        <v>1.4326300000000001</v>
      </c>
      <c r="I16">
        <v>1.0468</v>
      </c>
      <c r="J16">
        <v>2.155E-2</v>
      </c>
      <c r="K16">
        <v>2.3999999999999998E-3</v>
      </c>
      <c r="L16">
        <v>1.218E-2</v>
      </c>
      <c r="M16">
        <v>4.5100000000000001E-3</v>
      </c>
      <c r="N16">
        <v>1.221E-2</v>
      </c>
      <c r="O16">
        <v>3.8700000000000002E-3</v>
      </c>
      <c r="P16">
        <v>2.3609999999999999E-2</v>
      </c>
      <c r="Q16">
        <v>9.5600000000000008E-3</v>
      </c>
      <c r="R16">
        <v>3.705E-2</v>
      </c>
      <c r="S16">
        <v>25758.94584</v>
      </c>
      <c r="T16">
        <v>3.9408500000000002</v>
      </c>
      <c r="U16">
        <v>9276.2917500000003</v>
      </c>
      <c r="V16">
        <v>16.210660000000001</v>
      </c>
      <c r="W16">
        <v>0.41593000000000002</v>
      </c>
      <c r="X16">
        <v>4738.1632200000004</v>
      </c>
      <c r="Y16">
        <v>4597.9942099999998</v>
      </c>
      <c r="Z16">
        <v>4905.9002700000001</v>
      </c>
      <c r="AA16">
        <v>23256.232609999999</v>
      </c>
      <c r="AB16">
        <v>4257.4582300000002</v>
      </c>
      <c r="AC16">
        <v>6277.3797100000002</v>
      </c>
      <c r="AD16">
        <v>3035.31169</v>
      </c>
      <c r="AE16">
        <v>5.7410000000000003E-2</v>
      </c>
      <c r="AF16">
        <v>0.94893000000000005</v>
      </c>
      <c r="AG16">
        <v>56781.714740000003</v>
      </c>
    </row>
    <row r="18" spans="1:33" x14ac:dyDescent="0.3">
      <c r="B18" t="s">
        <v>49</v>
      </c>
      <c r="C18">
        <f>AVERAGE(C14:C16)</f>
        <v>0.18259999999999998</v>
      </c>
      <c r="D18">
        <f t="shared" ref="D18:AG18" si="0">AVERAGE(D14:D16)</f>
        <v>0.27950999999999998</v>
      </c>
      <c r="E18">
        <f t="shared" si="0"/>
        <v>0.16552333333333333</v>
      </c>
      <c r="F18">
        <f t="shared" si="0"/>
        <v>1.0323333333333334E-2</v>
      </c>
      <c r="G18">
        <f t="shared" si="0"/>
        <v>3.7346666666666674E-2</v>
      </c>
      <c r="H18">
        <f t="shared" si="0"/>
        <v>1.4232500000000001</v>
      </c>
      <c r="I18">
        <f t="shared" si="0"/>
        <v>1.0416066666666666</v>
      </c>
      <c r="J18">
        <f t="shared" si="0"/>
        <v>1.9853333333333334E-2</v>
      </c>
      <c r="K18">
        <f t="shared" si="0"/>
        <v>2.3266666666666666E-3</v>
      </c>
      <c r="L18">
        <f t="shared" si="0"/>
        <v>1.2000000000000002E-2</v>
      </c>
      <c r="M18">
        <f t="shared" si="0"/>
        <v>4.1900000000000001E-3</v>
      </c>
      <c r="N18">
        <f t="shared" si="0"/>
        <v>1.1813333333333334E-2</v>
      </c>
      <c r="O18">
        <f t="shared" si="0"/>
        <v>3.6366666666666665E-3</v>
      </c>
      <c r="P18">
        <f t="shared" si="0"/>
        <v>2.1993333333333333E-2</v>
      </c>
      <c r="Q18">
        <f t="shared" si="0"/>
        <v>7.7100000000000007E-3</v>
      </c>
      <c r="R18">
        <f t="shared" si="0"/>
        <v>3.416333333333333E-2</v>
      </c>
      <c r="S18">
        <f t="shared" si="0"/>
        <v>26027.474603333336</v>
      </c>
      <c r="T18">
        <f t="shared" si="0"/>
        <v>3.8748566666666666</v>
      </c>
      <c r="U18">
        <f t="shared" si="0"/>
        <v>8930.8816700000007</v>
      </c>
      <c r="V18">
        <f t="shared" si="0"/>
        <v>17.189046666666666</v>
      </c>
      <c r="W18">
        <f t="shared" si="0"/>
        <v>0.4217433333333333</v>
      </c>
      <c r="X18">
        <f t="shared" si="0"/>
        <v>4686.4665733333331</v>
      </c>
      <c r="Y18">
        <f t="shared" si="0"/>
        <v>4557.2532633333331</v>
      </c>
      <c r="Z18">
        <f t="shared" si="0"/>
        <v>4916.3090700000002</v>
      </c>
      <c r="AA18">
        <f t="shared" si="0"/>
        <v>23191.812613333332</v>
      </c>
      <c r="AB18">
        <f t="shared" si="0"/>
        <v>4195.6789033333334</v>
      </c>
      <c r="AC18">
        <f t="shared" si="0"/>
        <v>6265.4667966666666</v>
      </c>
      <c r="AD18">
        <f t="shared" si="0"/>
        <v>2811.3239400000002</v>
      </c>
      <c r="AE18">
        <f t="shared" si="0"/>
        <v>5.3999999999999992E-2</v>
      </c>
      <c r="AF18">
        <f t="shared" si="0"/>
        <v>0.94126999999999994</v>
      </c>
      <c r="AG18">
        <f t="shared" si="0"/>
        <v>52251.542206666665</v>
      </c>
    </row>
    <row r="19" spans="1:33" x14ac:dyDescent="0.3">
      <c r="B19" t="s">
        <v>50</v>
      </c>
      <c r="C19">
        <f>STDEV(C14:C16)</f>
        <v>6.0742406932883354E-3</v>
      </c>
      <c r="D19">
        <f t="shared" ref="D19:AG19" si="1">STDEV(D14:D16)</f>
        <v>6.3697174191639236E-3</v>
      </c>
      <c r="E19">
        <f t="shared" si="1"/>
        <v>9.7996751646844474E-3</v>
      </c>
      <c r="F19">
        <f t="shared" si="1"/>
        <v>9.8677927285352593E-4</v>
      </c>
      <c r="G19">
        <f t="shared" si="1"/>
        <v>1.2556007858126456E-3</v>
      </c>
      <c r="H19">
        <f t="shared" si="1"/>
        <v>7.4643340627279051E-2</v>
      </c>
      <c r="I19">
        <f t="shared" si="1"/>
        <v>5.5402855822902594E-2</v>
      </c>
      <c r="J19">
        <f t="shared" si="1"/>
        <v>1.5048698725582004E-3</v>
      </c>
      <c r="K19">
        <f t="shared" si="1"/>
        <v>6.4291005073286285E-5</v>
      </c>
      <c r="L19">
        <f t="shared" si="1"/>
        <v>3.0315012782448203E-4</v>
      </c>
      <c r="M19">
        <f t="shared" si="1"/>
        <v>3.3600595232822887E-4</v>
      </c>
      <c r="N19">
        <f t="shared" si="1"/>
        <v>3.6226141573915025E-4</v>
      </c>
      <c r="O19">
        <f t="shared" si="1"/>
        <v>2.2546248764114486E-4</v>
      </c>
      <c r="P19">
        <f t="shared" si="1"/>
        <v>1.9905861783236947E-3</v>
      </c>
      <c r="Q19">
        <f t="shared" si="1"/>
        <v>2.1375453211569576E-3</v>
      </c>
      <c r="R19">
        <f t="shared" si="1"/>
        <v>2.8131358540485268E-3</v>
      </c>
      <c r="S19">
        <f t="shared" si="1"/>
        <v>232.87052428530356</v>
      </c>
      <c r="T19">
        <f t="shared" si="1"/>
        <v>0.2471585556547323</v>
      </c>
      <c r="U19">
        <f t="shared" si="1"/>
        <v>435.39669822834225</v>
      </c>
      <c r="V19">
        <f t="shared" si="1"/>
        <v>1.9835214608703708</v>
      </c>
      <c r="W19">
        <f t="shared" si="1"/>
        <v>7.419476621253889E-3</v>
      </c>
      <c r="X19">
        <f t="shared" si="1"/>
        <v>99.171474513160675</v>
      </c>
      <c r="Y19">
        <f t="shared" si="1"/>
        <v>91.58385811682183</v>
      </c>
      <c r="Z19">
        <f t="shared" si="1"/>
        <v>61.013104747594269</v>
      </c>
      <c r="AA19">
        <f t="shared" si="1"/>
        <v>55.789453879162409</v>
      </c>
      <c r="AB19">
        <f t="shared" si="1"/>
        <v>84.483054611207024</v>
      </c>
      <c r="AC19">
        <f t="shared" si="1"/>
        <v>45.782740402847466</v>
      </c>
      <c r="AD19">
        <f t="shared" si="1"/>
        <v>198.51656307723781</v>
      </c>
      <c r="AE19">
        <f t="shared" si="1"/>
        <v>3.1393152119530811E-3</v>
      </c>
      <c r="AF19">
        <f t="shared" si="1"/>
        <v>1.0035317633239126E-2</v>
      </c>
      <c r="AG19">
        <f t="shared" si="1"/>
        <v>4505.4714552499645</v>
      </c>
    </row>
    <row r="20" spans="1:33" x14ac:dyDescent="0.3">
      <c r="B20" t="s">
        <v>51</v>
      </c>
      <c r="C20" s="5">
        <f>C19/C18</f>
        <v>3.326528309577402E-2</v>
      </c>
      <c r="D20" s="5">
        <f t="shared" ref="D20:AG20" si="2">D19/D18</f>
        <v>2.2788871307516455E-2</v>
      </c>
      <c r="E20" s="5">
        <f t="shared" si="2"/>
        <v>5.9204191743466868E-2</v>
      </c>
      <c r="F20" s="5">
        <f t="shared" si="2"/>
        <v>9.5587272152424213E-2</v>
      </c>
      <c r="G20" s="5">
        <f t="shared" si="2"/>
        <v>3.3620156706871976E-2</v>
      </c>
      <c r="H20" s="5">
        <f t="shared" si="2"/>
        <v>5.2445698666628522E-2</v>
      </c>
      <c r="I20" s="5">
        <f t="shared" si="2"/>
        <v>5.3189805322773086E-2</v>
      </c>
      <c r="J20" s="5">
        <f t="shared" si="2"/>
        <v>7.5799355568747506E-2</v>
      </c>
      <c r="K20" s="5">
        <f t="shared" si="2"/>
        <v>2.7632237137515597E-2</v>
      </c>
      <c r="L20" s="5">
        <f t="shared" si="2"/>
        <v>2.5262510652040167E-2</v>
      </c>
      <c r="M20" s="5">
        <f t="shared" si="2"/>
        <v>8.0192351390985406E-2</v>
      </c>
      <c r="N20" s="5">
        <f t="shared" si="2"/>
        <v>3.0665469729612042E-2</v>
      </c>
      <c r="O20" s="5">
        <f t="shared" si="2"/>
        <v>6.1997017683174574E-2</v>
      </c>
      <c r="P20" s="5">
        <f t="shared" si="2"/>
        <v>9.0508616777373208E-2</v>
      </c>
      <c r="Q20" s="5">
        <f t="shared" si="2"/>
        <v>0.2772432323160775</v>
      </c>
      <c r="R20" s="5">
        <f t="shared" si="2"/>
        <v>8.2343717066499969E-2</v>
      </c>
      <c r="S20" s="5">
        <f t="shared" si="2"/>
        <v>8.9471040826788421E-3</v>
      </c>
      <c r="T20" s="5">
        <f t="shared" si="2"/>
        <v>6.3785212439186736E-2</v>
      </c>
      <c r="U20" s="5">
        <f t="shared" si="2"/>
        <v>4.8751815813537949E-2</v>
      </c>
      <c r="V20" s="5">
        <f t="shared" si="2"/>
        <v>0.11539450088973545</v>
      </c>
      <c r="W20" s="5">
        <f t="shared" si="2"/>
        <v>1.7592398112407759E-2</v>
      </c>
      <c r="X20" s="5">
        <f t="shared" si="2"/>
        <v>2.1161246530053277E-2</v>
      </c>
      <c r="Y20" s="5">
        <f t="shared" si="2"/>
        <v>2.0096284499631741E-2</v>
      </c>
      <c r="Z20" s="5">
        <f t="shared" si="2"/>
        <v>1.2410347656925131E-2</v>
      </c>
      <c r="AA20" s="5">
        <f t="shared" si="2"/>
        <v>2.4055667751941125E-3</v>
      </c>
      <c r="AB20" s="5">
        <f t="shared" si="2"/>
        <v>2.0135729296178486E-2</v>
      </c>
      <c r="AC20" s="5">
        <f t="shared" si="2"/>
        <v>7.3071555382281574E-3</v>
      </c>
      <c r="AD20" s="5">
        <f t="shared" si="2"/>
        <v>7.0613194108551505E-2</v>
      </c>
      <c r="AE20" s="5">
        <f t="shared" si="2"/>
        <v>5.8135466888020029E-2</v>
      </c>
      <c r="AF20" s="5">
        <f t="shared" si="2"/>
        <v>1.0661465502182292E-2</v>
      </c>
      <c r="AG20" s="5">
        <f t="shared" si="2"/>
        <v>8.622657370436658E-2</v>
      </c>
    </row>
    <row r="22" spans="1:33" x14ac:dyDescent="0.3">
      <c r="A22" t="s">
        <v>52</v>
      </c>
    </row>
    <row r="24" spans="1:33" x14ac:dyDescent="0.3">
      <c r="E24" s="2"/>
    </row>
    <row r="26" spans="1:33" x14ac:dyDescent="0.3">
      <c r="A26" s="3"/>
      <c r="B26" s="1"/>
      <c r="C26" s="1"/>
      <c r="D26" s="1"/>
      <c r="E26" s="1"/>
      <c r="F26" s="1"/>
      <c r="G26" s="1"/>
    </row>
    <row r="27" spans="1:33" x14ac:dyDescent="0.3">
      <c r="A2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A29" sqref="A29:XFD30"/>
    </sheetView>
  </sheetViews>
  <sheetFormatPr defaultRowHeight="14.4" x14ac:dyDescent="0.3"/>
  <cols>
    <col min="1" max="1" width="10.109375" bestFit="1" customWidth="1"/>
    <col min="2" max="2" width="25.109375" bestFit="1" customWidth="1"/>
  </cols>
  <sheetData>
    <row r="1" spans="1:2" x14ac:dyDescent="0.3">
      <c r="A1" s="1" t="s">
        <v>1</v>
      </c>
      <c r="B1" s="1" t="s">
        <v>53</v>
      </c>
    </row>
    <row r="2" spans="1:2" x14ac:dyDescent="0.3">
      <c r="A2" t="s">
        <v>3</v>
      </c>
      <c r="B2">
        <v>1.2E-5</v>
      </c>
    </row>
    <row r="3" spans="1:2" x14ac:dyDescent="0.3">
      <c r="A3" t="s">
        <v>4</v>
      </c>
      <c r="B3">
        <v>4.5000000000000003E-5</v>
      </c>
    </row>
    <row r="4" spans="1:2" x14ac:dyDescent="0.3">
      <c r="A4" t="s">
        <v>5</v>
      </c>
      <c r="B4">
        <v>5.7000000000000003E-5</v>
      </c>
    </row>
    <row r="5" spans="1:2" x14ac:dyDescent="0.3">
      <c r="A5" t="s">
        <v>6</v>
      </c>
      <c r="B5">
        <v>4.5000000000000003E-5</v>
      </c>
    </row>
    <row r="6" spans="1:2" x14ac:dyDescent="0.3">
      <c r="A6" t="s">
        <v>7</v>
      </c>
      <c r="B6">
        <v>9.0000000000000006E-5</v>
      </c>
    </row>
    <row r="7" spans="1:2" x14ac:dyDescent="0.3">
      <c r="A7" t="s">
        <v>8</v>
      </c>
      <c r="B7">
        <v>1.6799999999999999E-4</v>
      </c>
    </row>
    <row r="8" spans="1:2" x14ac:dyDescent="0.3">
      <c r="A8" t="s">
        <v>9</v>
      </c>
      <c r="B8">
        <v>6.8999999999999997E-5</v>
      </c>
    </row>
    <row r="9" spans="1:2" x14ac:dyDescent="0.3">
      <c r="A9" t="s">
        <v>10</v>
      </c>
      <c r="B9">
        <v>5.7000000000000003E-5</v>
      </c>
    </row>
    <row r="10" spans="1:2" x14ac:dyDescent="0.3">
      <c r="A10" t="s">
        <v>11</v>
      </c>
      <c r="B10">
        <v>1.5000000000000002E-5</v>
      </c>
    </row>
    <row r="11" spans="1:2" x14ac:dyDescent="0.3">
      <c r="A11" t="s">
        <v>12</v>
      </c>
      <c r="B11">
        <v>1.3200000000000001E-4</v>
      </c>
    </row>
    <row r="12" spans="1:2" x14ac:dyDescent="0.3">
      <c r="A12" t="s">
        <v>13</v>
      </c>
      <c r="B12">
        <v>1.2E-5</v>
      </c>
    </row>
    <row r="13" spans="1:2" x14ac:dyDescent="0.3">
      <c r="A13" t="s">
        <v>14</v>
      </c>
      <c r="B13">
        <v>9.0000000000000002E-6</v>
      </c>
    </row>
    <row r="14" spans="1:2" x14ac:dyDescent="0.3">
      <c r="A14" t="s">
        <v>15</v>
      </c>
      <c r="B14">
        <v>1.2E-5</v>
      </c>
    </row>
    <row r="15" spans="1:2" x14ac:dyDescent="0.3">
      <c r="A15" t="s">
        <v>16</v>
      </c>
      <c r="B15">
        <v>1.2E-5</v>
      </c>
    </row>
    <row r="16" spans="1:2" x14ac:dyDescent="0.3">
      <c r="A16" t="s">
        <v>17</v>
      </c>
      <c r="B16">
        <v>6.0000000000000002E-6</v>
      </c>
    </row>
    <row r="17" spans="1:2" x14ac:dyDescent="0.3">
      <c r="A17" t="s">
        <v>18</v>
      </c>
      <c r="B17">
        <v>3.6000000000000001E-5</v>
      </c>
    </row>
    <row r="18" spans="1:2" x14ac:dyDescent="0.3">
      <c r="A18" t="s">
        <v>19</v>
      </c>
      <c r="B18">
        <v>6.4412999999999998E-2</v>
      </c>
    </row>
    <row r="19" spans="1:2" x14ac:dyDescent="0.3">
      <c r="A19" t="s">
        <v>20</v>
      </c>
      <c r="B19">
        <v>5.7779999999999998E-2</v>
      </c>
    </row>
    <row r="20" spans="1:2" x14ac:dyDescent="0.3">
      <c r="A20" s="4" t="s">
        <v>21</v>
      </c>
      <c r="B20">
        <v>0.24073499999999998</v>
      </c>
    </row>
    <row r="21" spans="1:2" x14ac:dyDescent="0.3">
      <c r="A21" s="4" t="s">
        <v>22</v>
      </c>
      <c r="B21">
        <v>2.382E-3</v>
      </c>
    </row>
    <row r="22" spans="1:2" x14ac:dyDescent="0.3">
      <c r="A22" s="4" t="s">
        <v>23</v>
      </c>
      <c r="B22">
        <v>3.9300000000000001E-4</v>
      </c>
    </row>
    <row r="23" spans="1:2" x14ac:dyDescent="0.3">
      <c r="A23" s="4" t="s">
        <v>24</v>
      </c>
      <c r="B23">
        <v>2.6699999999999996E-3</v>
      </c>
    </row>
    <row r="24" spans="1:2" x14ac:dyDescent="0.3">
      <c r="A24" t="s">
        <v>25</v>
      </c>
      <c r="B24">
        <v>4.5450000000000004E-3</v>
      </c>
    </row>
    <row r="25" spans="1:2" x14ac:dyDescent="0.3">
      <c r="A25" s="4" t="s">
        <v>26</v>
      </c>
      <c r="B25">
        <v>6.4799999999999992E-4</v>
      </c>
    </row>
    <row r="26" spans="1:2" x14ac:dyDescent="0.3">
      <c r="A26" s="4" t="s">
        <v>27</v>
      </c>
      <c r="B26">
        <v>4.7699999999999999E-4</v>
      </c>
    </row>
    <row r="27" spans="1:2" x14ac:dyDescent="0.3">
      <c r="A27" s="4" t="s">
        <v>28</v>
      </c>
      <c r="B27">
        <v>3.9170999999999997E-2</v>
      </c>
    </row>
    <row r="28" spans="1:2" x14ac:dyDescent="0.3">
      <c r="A28" s="4" t="s">
        <v>29</v>
      </c>
      <c r="B28">
        <v>3.6954000000000001E-2</v>
      </c>
    </row>
    <row r="29" spans="1:2" x14ac:dyDescent="0.3">
      <c r="A29" t="s">
        <v>30</v>
      </c>
      <c r="B29">
        <v>7.9019999999999993E-3</v>
      </c>
    </row>
    <row r="30" spans="1:2" x14ac:dyDescent="0.3">
      <c r="A30" t="s">
        <v>31</v>
      </c>
      <c r="B30">
        <v>5.2499999999999997E-4</v>
      </c>
    </row>
    <row r="31" spans="1:2" x14ac:dyDescent="0.3">
      <c r="A31" t="s">
        <v>32</v>
      </c>
      <c r="B31">
        <v>1.7910000000000001E-3</v>
      </c>
    </row>
    <row r="32" spans="1:2" x14ac:dyDescent="0.3">
      <c r="A32" t="s">
        <v>33</v>
      </c>
      <c r="B32">
        <v>4.2269999999999999E-3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tabSelected="1" workbookViewId="0">
      <selection activeCell="A16" sqref="A16"/>
    </sheetView>
  </sheetViews>
  <sheetFormatPr defaultRowHeight="14.4" x14ac:dyDescent="0.3"/>
  <cols>
    <col min="1" max="1" width="30.33203125" bestFit="1" customWidth="1"/>
    <col min="2" max="3" width="9.21875" bestFit="1" customWidth="1"/>
    <col min="4" max="4" width="9.5546875" bestFit="1" customWidth="1"/>
    <col min="5" max="18" width="9.21875" bestFit="1" customWidth="1"/>
    <col min="19" max="19" width="9.6640625" bestFit="1" customWidth="1"/>
    <col min="20" max="20" width="11.6640625" bestFit="1" customWidth="1"/>
    <col min="21" max="23" width="9.21875" bestFit="1" customWidth="1"/>
    <col min="24" max="24" width="10.6640625" bestFit="1" customWidth="1"/>
    <col min="25" max="32" width="9.21875" bestFit="1" customWidth="1"/>
  </cols>
  <sheetData>
    <row r="1" spans="1:32" x14ac:dyDescent="0.3"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28</v>
      </c>
      <c r="AB1" s="1" t="s">
        <v>29</v>
      </c>
      <c r="AC1" s="1" t="s">
        <v>30</v>
      </c>
      <c r="AD1" s="1" t="s">
        <v>31</v>
      </c>
      <c r="AE1" s="1" t="s">
        <v>32</v>
      </c>
      <c r="AF1" s="1" t="s">
        <v>33</v>
      </c>
    </row>
    <row r="2" spans="1:32" x14ac:dyDescent="0.3">
      <c r="A2" t="s">
        <v>54</v>
      </c>
      <c r="B2" s="6">
        <v>4.2959999999999995E-3</v>
      </c>
      <c r="C2" s="6">
        <v>1.881E-2</v>
      </c>
      <c r="D2" s="6">
        <v>0.43712999999999996</v>
      </c>
      <c r="E2" s="6">
        <v>3.8019999999999998E-3</v>
      </c>
      <c r="F2" s="6">
        <v>0.122336</v>
      </c>
      <c r="G2" s="6">
        <v>3.1320000000000002E-3</v>
      </c>
      <c r="H2" s="6">
        <v>1.8360000000000002E-3</v>
      </c>
      <c r="I2" s="6">
        <v>3.5500000000000002E-3</v>
      </c>
      <c r="J2" s="6">
        <v>1.6920000000000001E-3</v>
      </c>
      <c r="K2" s="6">
        <v>4.2820000000000002E-3</v>
      </c>
      <c r="L2" s="6">
        <v>1.864E-3</v>
      </c>
      <c r="M2" s="6">
        <v>2.0220000000000004E-3</v>
      </c>
      <c r="N2" s="6">
        <v>1.5180000000000003E-3</v>
      </c>
      <c r="O2" s="6">
        <v>1.8579999999999998E-3</v>
      </c>
      <c r="P2" s="6">
        <v>1.874E-3</v>
      </c>
      <c r="Q2" s="6">
        <v>5.8239999999999993E-3</v>
      </c>
      <c r="R2" s="6">
        <v>34.278509999999997</v>
      </c>
      <c r="S2" s="6">
        <v>2.0491160000000002</v>
      </c>
      <c r="T2" s="6" t="s">
        <v>0</v>
      </c>
      <c r="U2" s="6">
        <v>4.0021019999999998</v>
      </c>
      <c r="V2" s="6">
        <v>0.18565199999999998</v>
      </c>
      <c r="W2" s="6">
        <v>0.24651399999999998</v>
      </c>
      <c r="X2" s="6">
        <v>16.502834</v>
      </c>
      <c r="Y2" s="6">
        <v>7.0901999999999993E-2</v>
      </c>
      <c r="Z2" s="6">
        <v>0.80270200000000003</v>
      </c>
      <c r="AA2" s="6">
        <v>1.090336</v>
      </c>
      <c r="AB2" s="6">
        <v>2.0759300000000001</v>
      </c>
      <c r="AC2" s="6">
        <v>1.6304000000000003E-2</v>
      </c>
      <c r="AD2" s="6">
        <v>2.1069999999999998E-2</v>
      </c>
      <c r="AE2" s="6">
        <v>0.46828200000000003</v>
      </c>
      <c r="AF2" s="6">
        <v>1.127634</v>
      </c>
    </row>
    <row r="3" spans="1:32" x14ac:dyDescent="0.3">
      <c r="A3" s="3" t="s">
        <v>56</v>
      </c>
      <c r="B3" s="6">
        <v>8.4600000000000005E-3</v>
      </c>
      <c r="C3" s="6">
        <v>3.5194999999999997E-2</v>
      </c>
      <c r="D3" s="6">
        <v>0.74667750000000011</v>
      </c>
      <c r="E3" s="6">
        <v>5.9049999999999997E-3</v>
      </c>
      <c r="F3" s="6">
        <v>0.20903749999999999</v>
      </c>
      <c r="G3" s="6">
        <v>3.9299999999999995E-3</v>
      </c>
      <c r="H3" s="6">
        <v>1.9225000000000002E-3</v>
      </c>
      <c r="I3" s="6">
        <v>4.8649999999999995E-3</v>
      </c>
      <c r="J3" s="6">
        <v>1.49E-3</v>
      </c>
      <c r="K3" s="6">
        <v>3.4325000000000002E-3</v>
      </c>
      <c r="L3" s="6">
        <v>1.5375E-3</v>
      </c>
      <c r="M3" s="6">
        <v>2.48E-3</v>
      </c>
      <c r="N3" s="6">
        <v>1.565E-3</v>
      </c>
      <c r="O3" s="6">
        <v>2.6125000000000002E-3</v>
      </c>
      <c r="P3" s="6">
        <v>1.885E-3</v>
      </c>
      <c r="Q3" s="6">
        <v>5.1875000000000003E-3</v>
      </c>
      <c r="R3" s="6">
        <v>33.330739999999999</v>
      </c>
      <c r="S3" s="6">
        <v>1.3532850000000001</v>
      </c>
      <c r="T3" s="6" t="s">
        <v>0</v>
      </c>
      <c r="U3" s="6">
        <v>8.5597125000000016</v>
      </c>
      <c r="V3" s="6">
        <v>0.16024750000000001</v>
      </c>
      <c r="W3" s="6">
        <v>6.2877500000000003E-2</v>
      </c>
      <c r="X3" s="6">
        <v>10.289642500000001</v>
      </c>
      <c r="Y3" s="6">
        <v>7.0419999999999996E-2</v>
      </c>
      <c r="Z3" s="6">
        <v>0.84665250000000003</v>
      </c>
      <c r="AA3" s="6">
        <v>1.04762</v>
      </c>
      <c r="AB3" s="6">
        <v>0.20554500000000003</v>
      </c>
      <c r="AC3" s="6">
        <v>9.0200000000000002E-3</v>
      </c>
      <c r="AD3" s="6">
        <v>1.3655E-2</v>
      </c>
      <c r="AE3" s="6">
        <v>0.40227500000000005</v>
      </c>
      <c r="AF3" s="6">
        <v>0.82827249999999997</v>
      </c>
    </row>
    <row r="4" spans="1:32" x14ac:dyDescent="0.3">
      <c r="A4" t="s">
        <v>55</v>
      </c>
      <c r="B4" s="6">
        <v>0.2475525925925926</v>
      </c>
      <c r="C4" s="6">
        <v>0.2239659259259259</v>
      </c>
      <c r="D4" s="6">
        <v>0.5979281481481481</v>
      </c>
      <c r="E4" s="6">
        <v>4.7410370370370374E-2</v>
      </c>
      <c r="F4" s="6">
        <v>0.29049592592592594</v>
      </c>
      <c r="G4" s="6">
        <v>3.6981481481481476E-2</v>
      </c>
      <c r="H4" s="6">
        <v>1.4324814814814816E-2</v>
      </c>
      <c r="I4" s="6">
        <v>4.4602962962962962E-2</v>
      </c>
      <c r="J4" s="6">
        <v>8.0981481481481495E-3</v>
      </c>
      <c r="K4" s="6">
        <v>4.6808148148148147E-2</v>
      </c>
      <c r="L4" s="6">
        <v>1.1310740740740741E-2</v>
      </c>
      <c r="M4" s="6">
        <v>2.6527037037037033E-2</v>
      </c>
      <c r="N4" s="6">
        <v>4.6766666666666666E-3</v>
      </c>
      <c r="O4" s="6">
        <v>2.1014074074074077E-2</v>
      </c>
      <c r="P4" s="6">
        <v>4.4799999999999996E-3</v>
      </c>
      <c r="Q4" s="6">
        <v>0.12907037037037036</v>
      </c>
      <c r="R4" s="6">
        <v>65.672467777777797</v>
      </c>
      <c r="S4" s="6">
        <v>196.97035814814814</v>
      </c>
      <c r="T4" s="6">
        <v>14138.515097777774</v>
      </c>
      <c r="U4" s="6">
        <v>51.063608148148155</v>
      </c>
      <c r="V4" s="6">
        <v>12.997856296296293</v>
      </c>
      <c r="W4" s="6">
        <v>4.6048600000000004</v>
      </c>
      <c r="X4" s="6">
        <v>2040.9334444444441</v>
      </c>
      <c r="Y4" s="6">
        <v>1.3072337037037034</v>
      </c>
      <c r="Z4" s="6">
        <v>1.5286392592592593</v>
      </c>
      <c r="AA4" s="6">
        <v>25.535643333333333</v>
      </c>
      <c r="AB4" s="6">
        <v>20.813543333333335</v>
      </c>
      <c r="AC4" s="6">
        <v>0.11512962962962965</v>
      </c>
      <c r="AD4" s="6">
        <v>3.8512222222222219E-2</v>
      </c>
      <c r="AE4" s="6">
        <v>1.6511011111111111</v>
      </c>
      <c r="AF4" s="6">
        <v>2.938544814814815</v>
      </c>
    </row>
    <row r="6" spans="1:32" x14ac:dyDescent="0.3">
      <c r="A6" t="s">
        <v>57</v>
      </c>
      <c r="B6" s="6">
        <v>1.7353888137500149</v>
      </c>
      <c r="C6" s="6">
        <v>8.3985989932330991</v>
      </c>
      <c r="D6" s="6">
        <v>73.107446330105319</v>
      </c>
      <c r="E6" s="6">
        <v>8.0193425410911807</v>
      </c>
      <c r="F6" s="6">
        <v>42.112810914668273</v>
      </c>
      <c r="G6" s="6">
        <v>8.4691036554832255</v>
      </c>
      <c r="H6" s="6">
        <v>12.816919616309436</v>
      </c>
      <c r="I6" s="6">
        <v>7.9591124987544433</v>
      </c>
      <c r="J6" s="6">
        <v>20.893665675737477</v>
      </c>
      <c r="K6" s="6">
        <v>9.1479799338513406</v>
      </c>
      <c r="L6" s="6">
        <v>16.479910933560365</v>
      </c>
      <c r="M6" s="6">
        <v>7.6224117950937575</v>
      </c>
      <c r="N6" s="6">
        <v>32.459016393442631</v>
      </c>
      <c r="O6" s="6">
        <v>8.8416933977228656</v>
      </c>
      <c r="P6" s="6">
        <v>41.830357142857146</v>
      </c>
      <c r="Q6" s="6">
        <v>4.5122672099629826</v>
      </c>
      <c r="R6" s="6">
        <v>52.196165546864272</v>
      </c>
      <c r="S6" s="6">
        <v>1.0403169386831241</v>
      </c>
      <c r="T6" s="6" t="s">
        <v>59</v>
      </c>
      <c r="U6" s="6">
        <v>7.8374837680661198</v>
      </c>
      <c r="V6" s="6">
        <v>1.4283278393599492</v>
      </c>
      <c r="W6" s="6">
        <v>5.3533440756070751</v>
      </c>
      <c r="X6" s="6">
        <v>0.80859246267543927</v>
      </c>
      <c r="Y6" s="6">
        <v>5.42381976528893</v>
      </c>
      <c r="Z6" s="6">
        <v>52.510884771399212</v>
      </c>
      <c r="AA6" s="6">
        <v>4.2698591367647811</v>
      </c>
      <c r="AB6" s="6">
        <v>9.9739384436063503</v>
      </c>
      <c r="AC6" s="6">
        <v>14.161428341643878</v>
      </c>
      <c r="AD6" s="6">
        <v>54.709904503620791</v>
      </c>
      <c r="AE6" s="6">
        <v>28.361800307000518</v>
      </c>
      <c r="AF6" s="6">
        <v>38.373891536891968</v>
      </c>
    </row>
    <row r="7" spans="1:32" x14ac:dyDescent="0.3">
      <c r="A7" t="s">
        <v>58</v>
      </c>
      <c r="B7" s="6">
        <v>3.4174556248429062</v>
      </c>
      <c r="C7" s="6">
        <v>15.71444399611052</v>
      </c>
      <c r="D7" s="6">
        <v>124.8774626704807</v>
      </c>
      <c r="E7" s="6">
        <v>12.455080932441721</v>
      </c>
      <c r="F7" s="6">
        <v>71.958840501364847</v>
      </c>
      <c r="G7" s="6">
        <v>10.626940410615925</v>
      </c>
      <c r="H7" s="6">
        <v>13.420766864027717</v>
      </c>
      <c r="I7" s="6">
        <v>10.907347128574749</v>
      </c>
      <c r="J7" s="6">
        <v>18.399268236908298</v>
      </c>
      <c r="K7" s="6">
        <v>7.3331249703280532</v>
      </c>
      <c r="L7" s="6">
        <v>13.593274174007009</v>
      </c>
      <c r="M7" s="6">
        <v>9.3489521522415995</v>
      </c>
      <c r="N7" s="6">
        <v>33.464005702066999</v>
      </c>
      <c r="O7" s="6">
        <v>12.432144241954244</v>
      </c>
      <c r="P7" s="6">
        <v>42.075892857142861</v>
      </c>
      <c r="Q7" s="6">
        <v>4.0191253694510607</v>
      </c>
      <c r="R7" s="6">
        <v>50.752988471187663</v>
      </c>
      <c r="S7" s="6">
        <v>0.68705007835856602</v>
      </c>
      <c r="T7" s="6" t="s">
        <v>59</v>
      </c>
      <c r="U7" s="6">
        <v>16.762843070482131</v>
      </c>
      <c r="V7" s="6">
        <v>1.2328763785891534</v>
      </c>
      <c r="W7" s="6">
        <v>1.3654595362291144</v>
      </c>
      <c r="X7" s="6">
        <v>0.50416354967424781</v>
      </c>
      <c r="Y7" s="6">
        <v>5.3869480109396983</v>
      </c>
      <c r="Z7" s="6">
        <v>55.386023541634465</v>
      </c>
      <c r="AA7" s="6">
        <v>4.10257923140896</v>
      </c>
      <c r="AB7" s="6">
        <v>0.98755409738819111</v>
      </c>
      <c r="AC7" s="6">
        <v>7.8346469358211337</v>
      </c>
      <c r="AD7" s="6">
        <v>35.456276506736685</v>
      </c>
      <c r="AE7" s="6">
        <v>24.364043927587719</v>
      </c>
      <c r="AF7" s="6">
        <v>28.186485223033671</v>
      </c>
    </row>
    <row r="9" spans="1:32" x14ac:dyDescent="0.3">
      <c r="A9" t="s">
        <v>52</v>
      </c>
    </row>
    <row r="10" spans="1:32" x14ac:dyDescent="0.3">
      <c r="A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Drift measurements (ppb)</vt:lpstr>
      <vt:lpstr>Detection limits (ppb)</vt:lpstr>
      <vt:lpstr>Procedural blanks (ppb)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2019-11-20T13:38:57Z</dcterms:created>
  <dcterms:modified xsi:type="dcterms:W3CDTF">2019-11-21T12:14:08Z</dcterms:modified>
</cp:coreProperties>
</file>